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3" i="1"/>
  <c r="K203"/>
  <c r="J203"/>
  <c r="I203"/>
  <c r="H203"/>
  <c r="C201"/>
  <c r="C187"/>
  <c r="C186"/>
  <c r="C175"/>
  <c r="C174"/>
  <c r="C169"/>
  <c r="C144"/>
  <c r="C143" s="1"/>
  <c r="C120"/>
  <c r="C119"/>
  <c r="C102"/>
  <c r="C101"/>
  <c r="C96"/>
  <c r="C90"/>
  <c r="C89"/>
  <c r="C87"/>
  <c r="C72"/>
  <c r="C71" s="1"/>
  <c r="C66"/>
  <c r="C46"/>
  <c r="C45"/>
  <c r="C41"/>
  <c r="C9"/>
  <c r="C8" s="1"/>
  <c r="C203" s="1"/>
</calcChain>
</file>

<file path=xl/comments1.xml><?xml version="1.0" encoding="utf-8"?>
<comments xmlns="http://schemas.openxmlformats.org/spreadsheetml/2006/main">
  <authors>
    <author>Admin</author>
  </authors>
  <commentList>
    <comment ref="A7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tv
</t>
        </r>
      </text>
    </comment>
  </commentList>
</comments>
</file>

<file path=xl/sharedStrings.xml><?xml version="1.0" encoding="utf-8"?>
<sst xmlns="http://schemas.openxmlformats.org/spreadsheetml/2006/main" count="960" uniqueCount="839">
  <si>
    <t>ỦY BAN NHÂN DÂN TỈNH CÀ MAU</t>
  </si>
  <si>
    <t>CỘNG HOÀ XÃ HỘI CHỦ NGHĨA VIỆT NAM</t>
  </si>
  <si>
    <t>LIÊN MINH HỢP TÁC XÃ</t>
  </si>
  <si>
    <t>Độc lập - Tự do - Hạnh phúc</t>
  </si>
  <si>
    <t>DANH SÁCH HTX TỈNH CÀ MAU ĐẾN NGÀY 25-02-2018</t>
  </si>
  <si>
    <t>TT</t>
  </si>
  <si>
    <t>Tên HTX</t>
  </si>
  <si>
    <t>Địa chỉ</t>
  </si>
  <si>
    <t>Ngành nghề</t>
  </si>
  <si>
    <t>Năm TL</t>
  </si>
  <si>
    <t>Năm chuyển đổi</t>
  </si>
  <si>
    <t>Người đại diện theo pháp luật</t>
  </si>
  <si>
    <t>Số thành viên</t>
  </si>
  <si>
    <t>Số lao động</t>
  </si>
  <si>
    <t>Vốn điều lệ</t>
  </si>
  <si>
    <t>BKS</t>
  </si>
  <si>
    <t>HĐ QT</t>
  </si>
  <si>
    <t>Đảng viên</t>
  </si>
  <si>
    <t>Điện thoại</t>
  </si>
  <si>
    <t>I.</t>
  </si>
  <si>
    <t>TP. CÀ MAU</t>
  </si>
  <si>
    <t>A</t>
  </si>
  <si>
    <t>Năm 2017</t>
  </si>
  <si>
    <t>HTX Hoàng Phú</t>
  </si>
  <si>
    <t>30, Kênh xáng BL, K8, P6</t>
  </si>
  <si>
    <t>NTTS</t>
  </si>
  <si>
    <t>24/5/2010</t>
  </si>
  <si>
    <t>25/06/2016</t>
  </si>
  <si>
    <t>Huỳnh Văn Tửng</t>
  </si>
  <si>
    <t>0918.640.586</t>
  </si>
  <si>
    <t>HTX DV NN Lý Văn Lâm</t>
  </si>
  <si>
    <t>ấp Xóm Lớn xã Lý Văn Lâm</t>
  </si>
  <si>
    <t>Sơ chế rau</t>
  </si>
  <si>
    <t>Nguyễn Đông Dương</t>
  </si>
  <si>
    <t>0945.134.234</t>
  </si>
  <si>
    <t>HTX Tân Thành Tiến (HTX chưa chuyển đổi)</t>
  </si>
  <si>
    <t>ấp 3,xã Tân Thành</t>
  </si>
  <si>
    <t>Nuôi cá chình, cá bóng</t>
  </si>
  <si>
    <t>Huỳnh Văn Hận</t>
  </si>
  <si>
    <t>0918.562.949</t>
  </si>
  <si>
    <t>HTX Quốc Danh</t>
  </si>
  <si>
    <t>ập 5, xã Tân Thành</t>
  </si>
  <si>
    <t>Nuôi tôm công nghiệp</t>
  </si>
  <si>
    <t>15/4/2013</t>
  </si>
  <si>
    <t>Trương Quốc Danh</t>
  </si>
  <si>
    <t>0945.331.667</t>
  </si>
  <si>
    <t>HTX Đoàn Kết</t>
  </si>
  <si>
    <t>Ấp 10, xã An Xuyên</t>
  </si>
  <si>
    <t>Ương tôm giống</t>
  </si>
  <si>
    <t>Trương Tấn Phú</t>
  </si>
  <si>
    <t>01249.450.625</t>
  </si>
  <si>
    <t>HTX Thành Công</t>
  </si>
  <si>
    <t>Ấp Cái Nai, xã Hòa Tân</t>
  </si>
  <si>
    <t>Dịch vụ nuôi tôm công nghiệp năng suất cao</t>
  </si>
  <si>
    <t>30/10/2017</t>
  </si>
  <si>
    <t>Nguyễn Ly Kha</t>
  </si>
  <si>
    <t>0918.641.162
0919.197.781</t>
  </si>
  <si>
    <t>HTX An Bình</t>
  </si>
  <si>
    <t>ấp Lung Dừa, xã Lý Văn Lâm</t>
  </si>
  <si>
    <t>Kinh doanh giống, thức ăn, thuốc vật tư</t>
  </si>
  <si>
    <t>15/05/2017</t>
  </si>
  <si>
    <t>Phạm Ngũ Hanh</t>
  </si>
  <si>
    <t>0916.050.057
0919.544.881</t>
  </si>
  <si>
    <t>HTX DV vận tải Phú Thuận</t>
  </si>
  <si>
    <t>14/2 Lý Thường Kiệt, P6</t>
  </si>
  <si>
    <t>Vận tải hành khách, hàng hóa</t>
  </si>
  <si>
    <t>17/02/2016</t>
  </si>
  <si>
    <t>Nguyễn Tấn Tài</t>
  </si>
  <si>
    <t>0913.892.447</t>
  </si>
  <si>
    <t>HTX Đồng Tiến</t>
  </si>
  <si>
    <t>51/5, đường 3/2, K4,P6</t>
  </si>
  <si>
    <t>Vận tải hành khách</t>
  </si>
  <si>
    <t>Đỗ Hùng Dũng</t>
  </si>
  <si>
    <t>0917.714.133</t>
  </si>
  <si>
    <t>HTX Đại Thắng</t>
  </si>
  <si>
    <t>Lý Thường Kiệt, K5, P 6</t>
  </si>
  <si>
    <t>DV- Vận tải</t>
  </si>
  <si>
    <t>15/01/2016</t>
  </si>
  <si>
    <t>Trương Quốc Thanh</t>
  </si>
  <si>
    <t>0944.282.111</t>
  </si>
  <si>
    <t>DV-VT thủy bộ Minh Hải</t>
  </si>
  <si>
    <t>119C, Cao Thắng, K7, P8</t>
  </si>
  <si>
    <t>Triệu Mỹ Thuận</t>
  </si>
  <si>
    <t>0939.962.887</t>
  </si>
  <si>
    <t>HTX Taxi Sân bay Cà Mau</t>
  </si>
  <si>
    <t>14, Kinh xáng Bạc Liêu, K7,P7</t>
  </si>
  <si>
    <t>28/11/2017</t>
  </si>
  <si>
    <t>Vương Thanh Hà</t>
  </si>
  <si>
    <t>0913.415.979</t>
  </si>
  <si>
    <t>HTX Hưng Phát</t>
  </si>
  <si>
    <t>ấp Bà Điều , Lý Văn Lâm (sau năm phủ)</t>
  </si>
  <si>
    <t>Kinh doanh vận tải, ô tô,taxi</t>
  </si>
  <si>
    <t>15/8/2012</t>
  </si>
  <si>
    <t>17/04/2015</t>
  </si>
  <si>
    <t>Lâm Thị Thùy Linh</t>
  </si>
  <si>
    <t>0909.092.772</t>
  </si>
  <si>
    <t>HTX  Đất Mũi</t>
  </si>
  <si>
    <t>27, Lý Thường Kiệt, K5, P6</t>
  </si>
  <si>
    <t>22/9/2010</t>
  </si>
  <si>
    <t>Trương Quốc Đạt</t>
  </si>
  <si>
    <t>0913.654.237
0913.893.243</t>
  </si>
  <si>
    <t>Vận tải Vina taxi Cà Mau</t>
  </si>
  <si>
    <t>32/38, Lý Bôn, K5, P4</t>
  </si>
  <si>
    <t>Kinh doanh vận tải taxi</t>
  </si>
  <si>
    <t>La Nhật Trương</t>
  </si>
  <si>
    <t>0909.424.464
0290.3778.778</t>
  </si>
  <si>
    <t>HTX DV tạo việc làm Toàn Thắng</t>
  </si>
  <si>
    <t>322 Quang Trung, K4, P5</t>
  </si>
  <si>
    <t>DV hỗ trợ kinh doanh khác</t>
  </si>
  <si>
    <t>26/4/2016</t>
  </si>
  <si>
    <t>Phạm Hoàng Lữ</t>
  </si>
  <si>
    <t>0919.080.218</t>
  </si>
  <si>
    <t>Chế biến gia súc Cà Mau</t>
  </si>
  <si>
    <t>29/3 Lâm Thành Mậu, K4, P4</t>
  </si>
  <si>
    <t>Giết mỗ gia cầm</t>
  </si>
  <si>
    <t>Lê Chí Công</t>
  </si>
  <si>
    <t>x</t>
  </si>
  <si>
    <t>0913.988.052</t>
  </si>
  <si>
    <t>HTX Hưng Thịnh</t>
  </si>
  <si>
    <t>165 Quang Trung, K2, P5</t>
  </si>
  <si>
    <t>Dịch vụ thu gom rác</t>
  </si>
  <si>
    <t>24/04/2015</t>
  </si>
  <si>
    <t>Phù Thị Diệu</t>
  </si>
  <si>
    <t>0919.133.993</t>
  </si>
  <si>
    <t>HTX  Mũi Cà Mau</t>
  </si>
  <si>
    <t>ấp Bà Điều , xã Lý Văn Lâm</t>
  </si>
  <si>
    <t>20/04/2016</t>
  </si>
  <si>
    <t>Lê Văn Lil</t>
  </si>
  <si>
    <t>0780.3717171</t>
  </si>
  <si>
    <t>HTX quỹ tín dụng phường 2</t>
  </si>
  <si>
    <t>232, K2, P2</t>
  </si>
  <si>
    <t>Kinh doanh tiền tệ</t>
  </si>
  <si>
    <t>Mã Minh Triển</t>
  </si>
  <si>
    <t>0918.466.467</t>
  </si>
  <si>
    <t xml:space="preserve">HTX nuôi tôm CN xã Tắc Vân </t>
  </si>
  <si>
    <t>ấp 4, xã Tắc Vân</t>
  </si>
  <si>
    <t>15/08/2017</t>
  </si>
  <si>
    <t>Trần Khiện</t>
  </si>
  <si>
    <t>0916.949.552</t>
  </si>
  <si>
    <t>HTX nuôi tôm CN An Thành</t>
  </si>
  <si>
    <t>Ấp Cái Ngang, xã Hòa Thành</t>
  </si>
  <si>
    <t>21/09/2017</t>
  </si>
  <si>
    <t>Vương Thanh Triều</t>
  </si>
  <si>
    <t>0913.986.710</t>
  </si>
  <si>
    <t>HTX dịch vụ vận tải 986</t>
  </si>
  <si>
    <t>38 Phạm Ngọc Thạch , P5</t>
  </si>
  <si>
    <t>VT Hành khách, hàng hóa</t>
  </si>
  <si>
    <t>14/01/2017</t>
  </si>
  <si>
    <t>Đào Trung Kiên</t>
  </si>
  <si>
    <t>0919.693.052</t>
  </si>
  <si>
    <t>HTX vận tải Thuận Thành</t>
  </si>
  <si>
    <t>232 Trần Hưng Đạo, P5</t>
  </si>
  <si>
    <t>Vận tải hành khách đường bộ, hàng hóa, kho bãi, lưu trữ hàng hóa, cho thuê xe</t>
  </si>
  <si>
    <t>13/01/2017</t>
  </si>
  <si>
    <t>Trần Thị Ngọc Nữ</t>
  </si>
  <si>
    <t>0918.314.116</t>
  </si>
  <si>
    <t>HTX Giao thông vận tải 1/5</t>
  </si>
  <si>
    <t>01 Cao Thắng, P8</t>
  </si>
  <si>
    <t>Vận tải hành khách taxi, hàng hóa xe ôtô</t>
  </si>
  <si>
    <t>20/02/2017</t>
  </si>
  <si>
    <t>Trần Thu Dưỡng</t>
  </si>
  <si>
    <t>0913.430.161</t>
  </si>
  <si>
    <t>HTX DV vận tải Toàn Thắng</t>
  </si>
  <si>
    <t>64, ấp 3.xã Tắc Vân</t>
  </si>
  <si>
    <t>22/02/2017</t>
  </si>
  <si>
    <t>Lê Thanh Tòng</t>
  </si>
  <si>
    <t>0913.789.061</t>
  </si>
  <si>
    <t>HTX Vận tải Chiến Thắng</t>
  </si>
  <si>
    <t>453, Nguyễn Trãi, P9</t>
  </si>
  <si>
    <t>Vận tải hành khách taxi, hàng hóa xe ôto, VT hành khách theo hợp đồng, du lịch</t>
  </si>
  <si>
    <t>16/03/2017</t>
  </si>
  <si>
    <t>Lộ Minh Chiến</t>
  </si>
  <si>
    <t>0913.714.861</t>
  </si>
  <si>
    <t>HTX DV Tôm, cua giống Tấn Thành</t>
  </si>
  <si>
    <t>Ấp xóm Lung, xã Định Bình</t>
  </si>
  <si>
    <t>Cung ứng tôm, cua giống</t>
  </si>
  <si>
    <t>Phan Vũ Linh</t>
  </si>
  <si>
    <t>0918.795.444</t>
  </si>
  <si>
    <t>HTX DVVT Miền Tây</t>
  </si>
  <si>
    <t>131, Huỳnh Thúc Kháng, P6</t>
  </si>
  <si>
    <t>13/11/2017</t>
  </si>
  <si>
    <t>Nguyễn Trọng Hữu</t>
  </si>
  <si>
    <t>0913.682.736</t>
  </si>
  <si>
    <t>HTX dịch vụ thương mại  Cà Mau</t>
  </si>
  <si>
    <t>06, Quang Trung, K2, P7</t>
  </si>
  <si>
    <t>KD nhiên liệu động cơ, thực 
phẩm, thiết bị gia đình</t>
  </si>
  <si>
    <t>Hứa Yến Khuê</t>
  </si>
  <si>
    <t>0913.893.563
0944.313.156</t>
  </si>
  <si>
    <t>B</t>
  </si>
  <si>
    <t>Thành lập năm 2018</t>
  </si>
  <si>
    <t>C</t>
  </si>
  <si>
    <t>Ngừng hoạt động</t>
  </si>
  <si>
    <t>HTX NTTS Hữu Lợi</t>
  </si>
  <si>
    <t>147, Nguyễn Công Trứ,K7, P8</t>
  </si>
  <si>
    <t>KD NTTS, cung cấp sò huyết giống, thu mua sò quyết thương phẩm</t>
  </si>
  <si>
    <t>17/3/2017</t>
  </si>
  <si>
    <t>Liêu Minh Thành</t>
  </si>
  <si>
    <t>0918.250.299</t>
  </si>
  <si>
    <t>HTX DV VTTB Vạn Thành</t>
  </si>
  <si>
    <t>Cao Thắng, K2, P8</t>
  </si>
  <si>
    <t>Huỳnh Thị Xuân Mai</t>
  </si>
  <si>
    <t>0919.696.989</t>
  </si>
  <si>
    <t>HTX cơ giới Bình Minh</t>
  </si>
  <si>
    <t>Đường Xí nghiệp gỗ, K7, P8</t>
  </si>
  <si>
    <t>Phá dỡ chuẩn bị mặt bằng, vận tải hàng hóa đường bộ</t>
  </si>
  <si>
    <t>17/08/2016</t>
  </si>
  <si>
    <t>Đặng Thế Thuận</t>
  </si>
  <si>
    <t>0919.091.625</t>
  </si>
  <si>
    <t>II.</t>
  </si>
  <si>
    <t>HUYỆN CÁI NƯỚC</t>
  </si>
  <si>
    <t>HTX Tân Hưng</t>
  </si>
  <si>
    <t>Ấp Bào Vũng, xã Tân Hưng</t>
  </si>
  <si>
    <t>Nuôi tôm năng suất cao</t>
  </si>
  <si>
    <t>27/10/2016</t>
  </si>
  <si>
    <t>Huỳnh Xuân Diện</t>
  </si>
  <si>
    <t>0949.027.725</t>
  </si>
  <si>
    <t>HTX NN TS Quyết Tiến</t>
  </si>
  <si>
    <t>Ấp Sở Tại, xã Thạnh Phú</t>
  </si>
  <si>
    <t>Dịch vụ nuôi trồng thủy sản</t>
  </si>
  <si>
    <t>Mai Văn Quốc</t>
  </si>
  <si>
    <t>0947.757.390
(Đạt HĐQT)</t>
  </si>
  <si>
    <t>HTX Tiên Tiến Rau Dừa B</t>
  </si>
  <si>
    <t>Ấp Rau Dừa B, xã Hưng Mỹ</t>
  </si>
  <si>
    <t>Nuôi trồng thủy sản</t>
  </si>
  <si>
    <t>30/8/2011</t>
  </si>
  <si>
    <t>Trần Thống Nhất</t>
  </si>
  <si>
    <t>0946.912.298</t>
  </si>
  <si>
    <t>HTX Hoàng Mỹ</t>
  </si>
  <si>
    <t>Ấp Thị Tường, xã Hòa Mỹ</t>
  </si>
  <si>
    <t>14/09/2011</t>
  </si>
  <si>
    <t>Phạm Văn Hoàng</t>
  </si>
  <si>
    <t>0916.463.118</t>
  </si>
  <si>
    <t>HTX Cái Bát</t>
  </si>
  <si>
    <t>Ấp Cái Bát, xã Hòa Mỹ</t>
  </si>
  <si>
    <t>Nguyễn Hoàng Ân</t>
  </si>
  <si>
    <t>0918.600.539</t>
  </si>
  <si>
    <t>HTX Bồn Bồn Đông Hưng</t>
  </si>
  <si>
    <t>Ấp Đông Hưng, Tân Hưng Đông</t>
  </si>
  <si>
    <t>Nông nghiệp, dịch vụ chế biến bồn bồn</t>
  </si>
  <si>
    <t>14/7/2016</t>
  </si>
  <si>
    <t>Huỳnh Thị Nguyên</t>
  </si>
  <si>
    <t>0949.956.839
(Hưng HĐQT)</t>
  </si>
  <si>
    <t>HTX Xây dựng A &amp; T</t>
  </si>
  <si>
    <t>K1, TT Cái Nước</t>
  </si>
  <si>
    <t>Xây dựng</t>
  </si>
  <si>
    <t>2015</t>
  </si>
  <si>
    <t>Lâm Ngọc Thủy</t>
  </si>
  <si>
    <t>0916.118.148</t>
  </si>
  <si>
    <t>HTX Trung Hoàng</t>
  </si>
  <si>
    <t>Ấp Đông Hưng, xã Tân Hưng Đông</t>
  </si>
  <si>
    <t>Vật liệu xây dựng, san lấp mặt bằng</t>
  </si>
  <si>
    <t>17/8/2011</t>
  </si>
  <si>
    <t>Đỗ Văn Luân</t>
  </si>
  <si>
    <t>0919.704.268</t>
  </si>
  <si>
    <t>HTX  Dịch vụ vận tải Tân Tiến</t>
  </si>
  <si>
    <t>235, Nguyễn Văn Trỗi, TT Cái Nước</t>
  </si>
  <si>
    <t>Vận chuyển hàng hóa, rác thải</t>
  </si>
  <si>
    <t>Võ Minh Tưa</t>
  </si>
  <si>
    <t>0913.707.724</t>
  </si>
  <si>
    <t>HTX Thành Phát</t>
  </si>
  <si>
    <t>Ấp Ngọc Tuấn, thị trấn Cái Nước</t>
  </si>
  <si>
    <t>Dịch vụ giết mỗ gia súc, gia cầm</t>
  </si>
  <si>
    <t>19/05/2006</t>
  </si>
  <si>
    <t>Lữ Thành Đô</t>
  </si>
  <si>
    <t>0290.3884.159</t>
  </si>
  <si>
    <t>HTX  nông sản thực phẩm an toàn huyện Cái  Nước</t>
  </si>
  <si>
    <t>Đường 30/4, K1, TT Cái Nước</t>
  </si>
  <si>
    <t>Mua bán thịt và các sản phẩm thịt, mua bán thủy sản, rau, quả</t>
  </si>
  <si>
    <t>Trần Hồng Thái</t>
  </si>
  <si>
    <t>0918.848.371</t>
  </si>
  <si>
    <t>HTX  đồng đội 6/12</t>
  </si>
  <si>
    <t>ấp Khánh Tư, xã Đông Thới</t>
  </si>
  <si>
    <t>22/6/2017</t>
  </si>
  <si>
    <t>Lương  Xuân Phát</t>
  </si>
  <si>
    <t>0918.277.742</t>
  </si>
  <si>
    <t>HTX Duy Tân</t>
  </si>
  <si>
    <t>Ấp Lý Ấn, xã Hưng Mỹ</t>
  </si>
  <si>
    <t>Nguyễn Quốc Thống</t>
  </si>
  <si>
    <t>0947.590.007</t>
  </si>
  <si>
    <t>HTX DVNTTS Phú Hưng Thịnh</t>
  </si>
  <si>
    <t>Ấp Rạch Mũi, xã Phú Hưng</t>
  </si>
  <si>
    <t>Lý Thường Kiệt</t>
  </si>
  <si>
    <t>0914.277.631</t>
  </si>
  <si>
    <t>HTX Hưng Mỹ</t>
  </si>
  <si>
    <t>Ấp Thị Tường A, xã Hưng Mỹ</t>
  </si>
  <si>
    <t>17/10/2017</t>
  </si>
  <si>
    <t>Võ Đông Triều</t>
  </si>
  <si>
    <t>0913.880.157</t>
  </si>
  <si>
    <t>HTX cung cấp giống Giá Ngự</t>
  </si>
  <si>
    <t>Ấp Gíá Ngự, xã Đông Hưng</t>
  </si>
  <si>
    <t>Dịch vụ cung cấp giống thủy sản</t>
  </si>
  <si>
    <t>Lê Chí Nguyễn</t>
  </si>
  <si>
    <t>0946.518.959</t>
  </si>
  <si>
    <t>HTX Tân Thạnh Phú</t>
  </si>
  <si>
    <t xml:space="preserve">ấp Sở Tại, xã Thạnh Phú </t>
  </si>
  <si>
    <t>Dịch vụ nông nghiệp</t>
  </si>
  <si>
    <t>Phan Văn Dũng</t>
  </si>
  <si>
    <t>0946.492.599</t>
  </si>
  <si>
    <t>HTX dịch vụ vận tải thủy bộ Cái Nước</t>
  </si>
  <si>
    <t>Số 38, ấp Ngọc Tuấn, TT Cái Nước</t>
  </si>
  <si>
    <t>Dịch vụ vận tải</t>
  </si>
  <si>
    <t>Trần Hồng Sự</t>
  </si>
  <si>
    <t>0913.122.805</t>
  </si>
  <si>
    <t>HTX Quyết Thắng</t>
  </si>
  <si>
    <t>Xã Phú Hưng</t>
  </si>
  <si>
    <t>Nguyễn Thanh Liêm</t>
  </si>
  <si>
    <t>HTX Ngọc Tuấn</t>
  </si>
  <si>
    <t>Ấp Ngọc Tuấn, T.T Cái Nước</t>
  </si>
  <si>
    <t>Giết mỗ gia súc, gia cầm</t>
  </si>
  <si>
    <t>15/04/2010</t>
  </si>
  <si>
    <t>Lê Văn Ni</t>
  </si>
  <si>
    <t>HTX xây dựng Cái Nước</t>
  </si>
  <si>
    <t>126, Lộ Gòn, k2, T.T Cái Nước</t>
  </si>
  <si>
    <t>Xây dựng dân dụng</t>
  </si>
  <si>
    <t>20/08/2004</t>
  </si>
  <si>
    <t>Phan Trung Trực</t>
  </si>
  <si>
    <t>HTX Tân Phong</t>
  </si>
  <si>
    <t>Ấp Tân Phong, xã Tân Hưng</t>
  </si>
  <si>
    <t>Tăng Sình Sềm</t>
  </si>
  <si>
    <t>III</t>
  </si>
  <si>
    <t>HUYỆN ĐẦM DƠI</t>
  </si>
  <si>
    <t>CNDV Hoàng Anh</t>
  </si>
  <si>
    <t>K5, TT Đầm Dơi</t>
  </si>
  <si>
    <t>Chăn nuôi, dịch vụ CN</t>
  </si>
  <si>
    <t>Hồ Hoàng Anh</t>
  </si>
  <si>
    <t>0949.592.606</t>
  </si>
  <si>
    <t>Ấp Tân Long, xã Tân Duyệt</t>
  </si>
  <si>
    <t>Lâm Thanh Dũng</t>
  </si>
  <si>
    <t>0919.925.156</t>
  </si>
  <si>
    <t>HTX Tân Hồng</t>
  </si>
  <si>
    <t>Ấp Tân Hồng, xã Tạ An Khương Nam</t>
  </si>
  <si>
    <t>Nguyễn Minh Thắng</t>
  </si>
  <si>
    <t>0947.359.525</t>
  </si>
  <si>
    <t>HTX Đầm Dơi</t>
  </si>
  <si>
    <t>105, K5, TT Đầm Dơi</t>
  </si>
  <si>
    <t>Trần Văn Đáng</t>
  </si>
  <si>
    <t>0946.600.904</t>
  </si>
  <si>
    <t>HTX Tân Long</t>
  </si>
  <si>
    <t>Tân Long, Tân Duyệt, DD</t>
  </si>
  <si>
    <t>Lâm Văn Khiếm</t>
  </si>
  <si>
    <t>0129.7115.778</t>
  </si>
  <si>
    <t>HTX Xây dựng 2/9</t>
  </si>
  <si>
    <t>K4,TT Đầm Dơi</t>
  </si>
  <si>
    <t>Xây dựng công trình</t>
  </si>
  <si>
    <t>Nguyễn Minh Châu</t>
  </si>
  <si>
    <t>0946.381.997</t>
  </si>
  <si>
    <t>HTX Hố Gùi</t>
  </si>
  <si>
    <t>Ấp Mai Hoa, xã Nguyễn Huân</t>
  </si>
  <si>
    <t>Khai thác đánh bắt, nước đá</t>
  </si>
  <si>
    <t>Lâm Hoàng Giáp</t>
  </si>
  <si>
    <t>0919.088.474</t>
  </si>
  <si>
    <t>HTX Biển Đông</t>
  </si>
  <si>
    <t>Phạm Công Minh</t>
  </si>
  <si>
    <t>0919.495.909</t>
  </si>
  <si>
    <t>HTX Mỹ Phú</t>
  </si>
  <si>
    <t>Ấp Mỹ Phú, xã Tạ An Khương</t>
  </si>
  <si>
    <t>27/05/2017</t>
  </si>
  <si>
    <t>Đinh Xuân Trung</t>
  </si>
  <si>
    <t>0907.686.242</t>
  </si>
  <si>
    <t>HTX Thắng Lợi</t>
  </si>
  <si>
    <t>ấp Bào Hầm, xã Quách Phẩm</t>
  </si>
  <si>
    <t>Nuôi sò huyết</t>
  </si>
  <si>
    <t>13/03/2017</t>
  </si>
  <si>
    <t>Trương Thanh Sử</t>
  </si>
  <si>
    <t>0919.624.433</t>
  </si>
  <si>
    <t>Ấp Nam Chánh, xã Tân Dân</t>
  </si>
  <si>
    <t>21/12/2017</t>
  </si>
  <si>
    <t>Trần Văn Việt</t>
  </si>
  <si>
    <t>0942.137.797</t>
  </si>
  <si>
    <t>HTX Tân  Thới</t>
  </si>
  <si>
    <t>Ấp Tân Thới, xã Tạ An Khương Đông</t>
  </si>
  <si>
    <t>26/10/2017</t>
  </si>
  <si>
    <t>Ngô Quốc Miênh</t>
  </si>
  <si>
    <t>0918.972.297</t>
  </si>
  <si>
    <t>HTX Tân Trung</t>
  </si>
  <si>
    <t>ấp Tân Phú, xã Tân Trung</t>
  </si>
  <si>
    <t>Nguyễn Văn Út</t>
  </si>
  <si>
    <t>0913.562.795</t>
  </si>
  <si>
    <t>HTX Phú Quang</t>
  </si>
  <si>
    <t>Ấp Nhị Nguyệt, xã Trần Phán</t>
  </si>
  <si>
    <t>Chế biến hải sản khô</t>
  </si>
  <si>
    <t>Bùi Nhật Quang</t>
  </si>
  <si>
    <t>IV.</t>
  </si>
  <si>
    <t>HUYỆN NĂM CĂN</t>
  </si>
  <si>
    <t>HTX Minh Chiến</t>
  </si>
  <si>
    <t xml:space="preserve"> Ấp Phòng Hộ, xã Đất Mới</t>
  </si>
  <si>
    <t>Ươm nuôi sò giống</t>
  </si>
  <si>
    <t>28/05/2013</t>
  </si>
  <si>
    <t>Nguyễn Minh Thiện</t>
  </si>
  <si>
    <t>0918.909.191</t>
  </si>
  <si>
    <t>HTX chế biến than 2/9</t>
  </si>
  <si>
    <t>Ấp Nhà Hội, xã Tam Giang</t>
  </si>
  <si>
    <t>Sản xuất chế biến than đước</t>
  </si>
  <si>
    <t>Nguyễn Thanh Bình</t>
  </si>
  <si>
    <t>0982.272.519</t>
  </si>
  <si>
    <t>ấp 2, xã Hàng Vịnh</t>
  </si>
  <si>
    <t>Hầm &amp; KD than đước</t>
  </si>
  <si>
    <t>Trần Văn Phụ</t>
  </si>
  <si>
    <t>0985.376.413</t>
  </si>
  <si>
    <t>HTX 1/7</t>
  </si>
  <si>
    <t>ấp 7B xã Hiệp Tùng</t>
  </si>
  <si>
    <t>Nuôi tôm sú quảng canh cải tiến ít thay nước</t>
  </si>
  <si>
    <t>28/04/2017</t>
  </si>
  <si>
    <t>Trần Chí Nguyện</t>
  </si>
  <si>
    <t>0918.328.807</t>
  </si>
  <si>
    <t>HTX C.V.H.B cua biển Năm Căn - Cà Mau</t>
  </si>
  <si>
    <t>Khóm Cái Nai,TT Năm Căn</t>
  </si>
  <si>
    <t>SX, DV,TM ngành hàng cua; cung cấp vật tư nuôi trồng thủy sản</t>
  </si>
  <si>
    <t>Lê Quốc Việt</t>
  </si>
  <si>
    <t>0914.424.221</t>
  </si>
  <si>
    <t>HTX nuôi cua Tân Hiệp Phát</t>
  </si>
  <si>
    <t>ấp Xeo Sao, Tân Hải</t>
  </si>
  <si>
    <t>Nuôi tôm cua kết hợp</t>
  </si>
  <si>
    <t>28/12/2017</t>
  </si>
  <si>
    <t>Nguyễn Duy Thái</t>
  </si>
  <si>
    <t>0129.8469.254</t>
  </si>
  <si>
    <t>HTX nuôi tôm sinh thái</t>
  </si>
  <si>
    <t>ấp Chà Là, xã Tam Giang</t>
  </si>
  <si>
    <t>Nuôi tôm sinh thái</t>
  </si>
  <si>
    <t>0919.024.370</t>
  </si>
  <si>
    <t>Ấp 2, xã Hàng Vịnh</t>
  </si>
  <si>
    <t>SX tôm giống, chế biến đóng gói, bảo quản hàng thủy sản</t>
  </si>
  <si>
    <t>Mai Sáu</t>
  </si>
  <si>
    <t>0913.067.134</t>
  </si>
  <si>
    <t>V.</t>
  </si>
  <si>
    <t>HUYỆN NGỌC HIỂN</t>
  </si>
  <si>
    <t>HTX Nghêu Đất Mũi</t>
  </si>
  <si>
    <t>Lạch Vàm, Đất Mũi</t>
  </si>
  <si>
    <t>Quản lý, bảo vệ, khai thác, nuôi và dịch vụ nghêu</t>
  </si>
  <si>
    <t>20/05/2013</t>
  </si>
  <si>
    <t>Lê Thanh Liêm</t>
  </si>
  <si>
    <t>0949.029.289</t>
  </si>
  <si>
    <t>HTX Đồng Đại Lợi</t>
  </si>
  <si>
    <t>Ấp Xóm mới, xã Viên An Đông</t>
  </si>
  <si>
    <t xml:space="preserve">SX Tôm-cua giống </t>
  </si>
  <si>
    <t>30/05/2007</t>
  </si>
  <si>
    <t>Lê Văn Trọng</t>
  </si>
  <si>
    <t>0918.035.965</t>
  </si>
  <si>
    <t>HTX Đồng Phát Đạt</t>
  </si>
  <si>
    <t>Ấp Xưởng Tiện-Viên An Đông</t>
  </si>
  <si>
    <t>Nuôi và DV nghề nuôi thủy sản</t>
  </si>
  <si>
    <t>13/10/2008</t>
  </si>
  <si>
    <t>Phạm Quốc Cường</t>
  </si>
  <si>
    <t>0939.162.152</t>
  </si>
  <si>
    <t>HTX Đồng Khởi</t>
  </si>
  <si>
    <t>ấp Đồng Khởi,xã Tân Ân Tây</t>
  </si>
  <si>
    <t>SX và kinh doanh Tôm giống</t>
  </si>
  <si>
    <t>Nguyễn Vũ Hảo</t>
  </si>
  <si>
    <t>0290.3730.468</t>
  </si>
  <si>
    <t>HTX Đại Hiệp</t>
  </si>
  <si>
    <t>Tam Hiệp, TT Rạch Gốc</t>
  </si>
  <si>
    <t>NTTS, DV cung ứng thủy sản</t>
  </si>
  <si>
    <t>28/11/2012</t>
  </si>
  <si>
    <t>Tạ Thanh Hùng</t>
  </si>
  <si>
    <t>0918.336.417</t>
  </si>
  <si>
    <t>HTX Tân Phát Lợi</t>
  </si>
  <si>
    <t>Tân Lập, Tân Ân Tây</t>
  </si>
  <si>
    <t>NTTS, DVTM, Chế biến, sản xuất tôm khô, cá khô và các mặt hàng thủy sản</t>
  </si>
  <si>
    <t>Bùi Văn Chương</t>
  </si>
  <si>
    <t>0913.622.425</t>
  </si>
  <si>
    <t>HTX nuôi Hàu lòng Đất Mũi</t>
  </si>
  <si>
    <t>Kinh Đào, Đất Mũi</t>
  </si>
  <si>
    <t>Nuôi hàu, xây dựng nhà các  loại, xây dựng cầu đường, san lắp mặt bằng</t>
  </si>
  <si>
    <t>Nguyễn Văn Hôn</t>
  </si>
  <si>
    <t>0918.541.456</t>
  </si>
  <si>
    <t>HTX Vận tải Kim Long</t>
  </si>
  <si>
    <t>Ấp Ông Trang, xã Viên An</t>
  </si>
  <si>
    <t>Cung cấp DV VT đường bộ theo tuyến cố định và hợp đồng</t>
  </si>
  <si>
    <t>Đỗ Tuấn Thắng</t>
  </si>
  <si>
    <t>0913.106.245</t>
  </si>
  <si>
    <t>HTX DV Vận tải Mũi Cà Mau</t>
  </si>
  <si>
    <t>Ấp Rạch Tàu, xã Đất Mới</t>
  </si>
  <si>
    <t>18/8/2016</t>
  </si>
  <si>
    <t>Trương Hai Nhỏ</t>
  </si>
  <si>
    <t>0913.958.039</t>
  </si>
  <si>
    <t>HTX Vận tải Rạch Gốc</t>
  </si>
  <si>
    <t>K1, TT Rạch Gốc</t>
  </si>
  <si>
    <t>DV vận chuyển hành khách</t>
  </si>
  <si>
    <t>25/3/2015</t>
  </si>
  <si>
    <t>Dương Thị Cẩm Thúy</t>
  </si>
  <si>
    <t>0919.589.577</t>
  </si>
  <si>
    <t>HTX Đòan Kết</t>
  </si>
  <si>
    <t>So Đũa, Viên An</t>
  </si>
  <si>
    <t>Chăn nuôi gia súc, gia cầm, chế biến, kinh doanh các sản phẩm từ cây gỗ địa phương (vót đũa)</t>
  </si>
  <si>
    <t>Hồ Văn Thành</t>
  </si>
  <si>
    <t>0947.101.854</t>
  </si>
  <si>
    <t>HTX Tân Phát</t>
  </si>
  <si>
    <t>Ấp Đồng Khởi, xã Tân Ân Tây,</t>
  </si>
  <si>
    <t>Khai thác gỗ, sản xuất sản phẩm từ gỗ (hầm than)</t>
  </si>
  <si>
    <t>Lê Phước Thân</t>
  </si>
  <si>
    <t>0919.094.079</t>
  </si>
  <si>
    <t>HTX Chế biến than Đồng Tâm</t>
  </si>
  <si>
    <t>Ấp Đồng Khởi, xã Tân Ân Tây</t>
  </si>
  <si>
    <t>Khai thác gỗ, chế biến than</t>
  </si>
  <si>
    <t>Nguyễn Thanh Tùng</t>
  </si>
  <si>
    <t>0123.7015.602</t>
  </si>
  <si>
    <t>HTX tôm sú mẹ Rạch Gốc</t>
  </si>
  <si>
    <t>Khóm 1 TT Rạch Gốc</t>
  </si>
  <si>
    <t>Kinh doanh tôm sú mẹ</t>
  </si>
  <si>
    <t>Nguyễn Phát Triển</t>
  </si>
  <si>
    <t>0919.331.939</t>
  </si>
  <si>
    <t>VI.</t>
  </si>
  <si>
    <t>HUYỆN PHÚ TÂN</t>
  </si>
  <si>
    <t>HTX xây dựng Bảy Tuồng</t>
  </si>
  <si>
    <t>Khóm 1, TT. Cái Đôi Vàm</t>
  </si>
  <si>
    <t>Xây dựng, vật liệu xây dựng</t>
  </si>
  <si>
    <t>22/09/2016</t>
  </si>
  <si>
    <t>Nguyễn Văn Tuồng</t>
  </si>
  <si>
    <t>02903.889.106</t>
  </si>
  <si>
    <t>HTX Kim Thảo</t>
  </si>
  <si>
    <t>K1,TT Cái Đôi Vàm</t>
  </si>
  <si>
    <t>Vận tải hành khách và hàng hóa</t>
  </si>
  <si>
    <t>Trần Anh Giàu</t>
  </si>
  <si>
    <t>0918.678.678</t>
  </si>
  <si>
    <t>HTX Hương Biển</t>
  </si>
  <si>
    <t>Khóm 5, TT Cái Đôi Vàm</t>
  </si>
  <si>
    <t>Thu mua, chế biến thủy sản, nước mắm</t>
  </si>
  <si>
    <t>Lê Thị Nga</t>
  </si>
  <si>
    <t>0932.836.171</t>
  </si>
  <si>
    <t>HTX Đầm Thị Tường-Cà Mau</t>
  </si>
  <si>
    <t>Ấp Thọ Mai, xã Phú Mỹ</t>
  </si>
  <si>
    <t>Du lịch sinh thái Đầm Thị Tường</t>
  </si>
  <si>
    <t>14/01/2016</t>
  </si>
  <si>
    <t>Phan Tấn Hùng</t>
  </si>
  <si>
    <t>0919.631.089</t>
  </si>
  <si>
    <t>HTX Phú Cường</t>
  </si>
  <si>
    <t>Ấp Vàm Đình, xã Phú thuận</t>
  </si>
  <si>
    <t>Mua bán tôm giống, thức ăn thủy sản</t>
  </si>
  <si>
    <t>21/10/2015</t>
  </si>
  <si>
    <t>Trần Việt Cường</t>
  </si>
  <si>
    <t>0913.249.234</t>
  </si>
  <si>
    <t>K4, TT.Cái Đôi Vàm</t>
  </si>
  <si>
    <t>Khai thác, DV thủy sản</t>
  </si>
  <si>
    <t>Trần Văn Phỉnh</t>
  </si>
  <si>
    <t>0939.369.907</t>
  </si>
  <si>
    <t>HTX Chăn Nuôi Phát Triển</t>
  </si>
  <si>
    <t>K5, TTCái Đôi Vàm</t>
  </si>
  <si>
    <t>Chăn nuôi gia súc, gia cầm, cung ứng con giống</t>
  </si>
  <si>
    <t>Nguyễn Thị Hà</t>
  </si>
  <si>
    <t>01238.878.779</t>
  </si>
  <si>
    <t>HTX Khánh Tường</t>
  </si>
  <si>
    <t>K3, TT Cái Đôi Vàm</t>
  </si>
  <si>
    <t>Nuôi trông thủy sản</t>
  </si>
  <si>
    <t>25/10/2016</t>
  </si>
  <si>
    <t>Thạch Khương</t>
  </si>
  <si>
    <t>0943.200.058</t>
  </si>
  <si>
    <t>HTX Cường Thịnh</t>
  </si>
  <si>
    <t>K7, TT Cái Đôi Vàm</t>
  </si>
  <si>
    <t>Võ Văn Là</t>
  </si>
  <si>
    <t>0949.122.733</t>
  </si>
  <si>
    <t>Ấp Thứ Vãi B,Tân Hưng Tây</t>
  </si>
  <si>
    <t>30/09/2016</t>
  </si>
  <si>
    <t>Tô Việt Hài</t>
  </si>
  <si>
    <t>0918.554.382</t>
  </si>
  <si>
    <t>HTX Đường Cày</t>
  </si>
  <si>
    <t>Ấp Đường Cày</t>
  </si>
  <si>
    <t>12/4/2013</t>
  </si>
  <si>
    <t>Phan Minh Trung</t>
  </si>
  <si>
    <t>0918.706.122</t>
  </si>
  <si>
    <t>HTX Tân Rạng Đông</t>
  </si>
  <si>
    <t>Ấp Đất Sét, xã Phú Thuận</t>
  </si>
  <si>
    <t>Nuôi trồng thủy sản nước lợ</t>
  </si>
  <si>
    <t>27/4/2015</t>
  </si>
  <si>
    <t>Trần Văn Nguơn</t>
  </si>
  <si>
    <t>0907.587.554</t>
  </si>
  <si>
    <t>HTX Đạt Thành</t>
  </si>
  <si>
    <t>Ấp Cái Đôi, xã Phú Tân</t>
  </si>
  <si>
    <t>28/8/2015</t>
  </si>
  <si>
    <t>Nguyễn Văn Lập</t>
  </si>
  <si>
    <t>0918.807.630</t>
  </si>
  <si>
    <t>HTX Hòa Hiệp</t>
  </si>
  <si>
    <t>Ấp Cái Đôi Nhỏ, xã Nguyễn Việt Khải</t>
  </si>
  <si>
    <t>Nuôi trồng thủy sản nội địa</t>
  </si>
  <si>
    <t>13/5/2016</t>
  </si>
  <si>
    <t>Nguyễn Minh Luân</t>
  </si>
  <si>
    <t>0918.888.267</t>
  </si>
  <si>
    <t>Ấp Ba Tiệm, xã Phú Mỹ</t>
  </si>
  <si>
    <t>Dịch vụ nuôi tôm công nghiệp</t>
  </si>
  <si>
    <t>18/4/2017</t>
  </si>
  <si>
    <t>0919.008.316</t>
  </si>
  <si>
    <t>HTX Tiến Phát</t>
  </si>
  <si>
    <t>Ấp Dân Quân, xã Việt Thắng</t>
  </si>
  <si>
    <t>Nguyễn Anh Bé</t>
  </si>
  <si>
    <t>0913.100.552</t>
  </si>
  <si>
    <t>HTX Rạch Chèo</t>
  </si>
  <si>
    <t>Ấp Rạch Chèo, xã Rạch Chèo</t>
  </si>
  <si>
    <t>Nuôi trồng và bán buôn thủy sản biển (sò huyết)</t>
  </si>
  <si>
    <t>16/11/2017</t>
  </si>
  <si>
    <t>Nguyễn Văn Trung</t>
  </si>
  <si>
    <t>0916.922.220</t>
  </si>
  <si>
    <t>HTX Câu Kiều</t>
  </si>
  <si>
    <t>Ấp Cái Cám, xã Tân Hải</t>
  </si>
  <si>
    <t>Sản xuất kinh doanh câu kiều và buôn bán thủy sản</t>
  </si>
  <si>
    <t>21/11/2017</t>
  </si>
  <si>
    <t>Phan Ngọc Bích</t>
  </si>
  <si>
    <t>0962.772.287</t>
  </si>
  <si>
    <t>HTX Hưng Hiệp Tiến</t>
  </si>
  <si>
    <t>ấp Hưng Hiệp, Tân Hưng Tây</t>
  </si>
  <si>
    <t>Chế biển, bảo quản thủy sản và các sản phẩm từ thủy sản</t>
  </si>
  <si>
    <t>Đỗ Thành Nghĩ</t>
  </si>
  <si>
    <t>0919.833.830</t>
  </si>
  <si>
    <t>HTX sò huyết Rạch Chèo</t>
  </si>
  <si>
    <t>Bán buôn thủy sản (sò huyết)</t>
  </si>
  <si>
    <t>Tô Quang</t>
  </si>
  <si>
    <t>0919.023.666</t>
  </si>
  <si>
    <t>VII</t>
  </si>
  <si>
    <t>HUYỆN TRẦN VĂN THỜI</t>
  </si>
  <si>
    <t xml:space="preserve">HTX DV-NN Minh Hà </t>
  </si>
  <si>
    <t>27, Ấp Minh Hà A, xã Khánh Bình Đông</t>
  </si>
  <si>
    <t>Vũ Đăng Khoa</t>
  </si>
  <si>
    <t>0985.117.443
0917.533.191</t>
  </si>
  <si>
    <t>HTX Tiến Bộ</t>
  </si>
  <si>
    <t xml:space="preserve">Đòn Dong - Khánh Lộc </t>
  </si>
  <si>
    <t>Dịch vụ nông nghiệp, mua bán vật tư nông nghiệp</t>
  </si>
  <si>
    <t>29/08/2012</t>
  </si>
  <si>
    <t>Trần Út Năm</t>
  </si>
  <si>
    <t>0948.080.722</t>
  </si>
  <si>
    <t>HTX Giống TS Sông Đốc</t>
  </si>
  <si>
    <t>K9, TT Sông Đốc</t>
  </si>
  <si>
    <t>Giống TS, sửa chữa và bảo dưỡng phương tiện vận tải, sản xuất nước đá, chế biến bảo quản thủy sản, giết mổ gia súc, gia cầm, tín dụng</t>
  </si>
  <si>
    <t>Đoàn Văn Túc</t>
  </si>
  <si>
    <t>0913.987.956</t>
  </si>
  <si>
    <t>HTX 26 - 3</t>
  </si>
  <si>
    <t>Ấp Minh Hà B, xã Khánh Bình Đông</t>
  </si>
  <si>
    <t>09/5/2011</t>
  </si>
  <si>
    <t>Kiều Thanh Sự</t>
  </si>
  <si>
    <t>0917.606.561</t>
  </si>
  <si>
    <t>HTX Hòn Chuối</t>
  </si>
  <si>
    <t>Tổ 1, K1, TT Sông Đốc</t>
  </si>
  <si>
    <t>Nuôi cá bóp thương phẩm</t>
  </si>
  <si>
    <t>17/07/2012</t>
  </si>
  <si>
    <t>Lê Văn Phương</t>
  </si>
  <si>
    <t>01243.987.227</t>
  </si>
  <si>
    <t>HTX Phúc Huy</t>
  </si>
  <si>
    <t>Ấp 4, Trần Hợi</t>
  </si>
  <si>
    <t>Dịch vụ sản xuất, kinh doanh nông nghiệp</t>
  </si>
  <si>
    <t>26/6/2013</t>
  </si>
  <si>
    <t>Nguyễn Văn Dũng</t>
  </si>
  <si>
    <t>01234.724.106</t>
  </si>
  <si>
    <t>HTX Nông-Ngư Nghiệp</t>
  </si>
  <si>
    <t>Cơi 5B, Khánh Bình Tây</t>
  </si>
  <si>
    <t>Phạm Hồng Châu</t>
  </si>
  <si>
    <t>01293.084.487</t>
  </si>
  <si>
    <t>HTX DVNN Kinh Dớn</t>
  </si>
  <si>
    <t>ấp Kinh Dớn, KBT Bắc</t>
  </si>
  <si>
    <t>Hoạt động dịch vụ trồng trọt</t>
  </si>
  <si>
    <t>23/10/2014</t>
  </si>
  <si>
    <t>Phạm Tuấn Lưu</t>
  </si>
  <si>
    <t>01244.776.617</t>
  </si>
  <si>
    <t>HTX Minh Tâm</t>
  </si>
  <si>
    <t>ấp Cơi 5B, Khánh Bình Tây</t>
  </si>
  <si>
    <t>Hoạt động dịch vụ nông nghiệp</t>
  </si>
  <si>
    <t>Tạ Mạnh Kha</t>
  </si>
  <si>
    <t>0913.198.770</t>
  </si>
  <si>
    <t>HTX DVNN Đồng Thuận</t>
  </si>
  <si>
    <t>ấp 1, Khánh Bình Tây Bắc</t>
  </si>
  <si>
    <t>Nguyễn Văn Ấu</t>
  </si>
  <si>
    <t>0917.475.377</t>
  </si>
  <si>
    <t>HTX ấp Rạch Cui</t>
  </si>
  <si>
    <t>Ấp Rạch Cui, Khánh Bình</t>
  </si>
  <si>
    <t>14/12/2015</t>
  </si>
  <si>
    <t>Trịnh Thanh Hoài</t>
  </si>
  <si>
    <t>0381.402.848</t>
  </si>
  <si>
    <t>HTX SX-DV NN 19/8</t>
  </si>
  <si>
    <t>Ấp 2, Khánh Bình Tây Bắc</t>
  </si>
  <si>
    <t>26/12/2006</t>
  </si>
  <si>
    <t>Hồ Hoàng Việt</t>
  </si>
  <si>
    <t>0946.143.449</t>
  </si>
  <si>
    <t>HTX ấp Kinh Hãng A</t>
  </si>
  <si>
    <t>Kinh Hãng A, Khánh Hưng</t>
  </si>
  <si>
    <t>Quách Hữu Phước</t>
  </si>
  <si>
    <t>01239.029.825</t>
  </si>
  <si>
    <t>HTX Xây dựng 1/5</t>
  </si>
  <si>
    <t>K9, TT Trần Văn Thời</t>
  </si>
  <si>
    <t>Nguyễn Việt Thanh</t>
  </si>
  <si>
    <t>0918.665.459</t>
  </si>
  <si>
    <t>HTX xây dựng Bình Minh</t>
  </si>
  <si>
    <t>K7, T.T Trần Văn Thời</t>
  </si>
  <si>
    <t>14/11/2005</t>
  </si>
  <si>
    <t>Nguyễn Tiến Công</t>
  </si>
  <si>
    <t>0918.546.244</t>
  </si>
  <si>
    <t>HTX DV-TM-XD Sông Đốc</t>
  </si>
  <si>
    <t>K7, TT Sông Đốc</t>
  </si>
  <si>
    <t>Xây dựng công trình dân dụng, khai thác thủy sản, HĐ hỗ trợ DV khác</t>
  </si>
  <si>
    <t>Huỳnh Văn Tuấn</t>
  </si>
  <si>
    <t>0919.647.821</t>
  </si>
  <si>
    <t>HTX Thuận lợi</t>
  </si>
  <si>
    <t>K10, T.T Sông Đốc</t>
  </si>
  <si>
    <t>Dịch vụ vận tải thủy bộ</t>
  </si>
  <si>
    <t>16/12/2010</t>
  </si>
  <si>
    <t>Tô Đồng Khởi</t>
  </si>
  <si>
    <t>0919.093.981</t>
  </si>
  <si>
    <t>HTX nuôi các sặc rằn</t>
  </si>
  <si>
    <t>Ấp 1, xã Trần Hợi</t>
  </si>
  <si>
    <t>27/5/2017</t>
  </si>
  <si>
    <t>Lê Mạnh Hà</t>
  </si>
  <si>
    <t>0919.872.667</t>
  </si>
  <si>
    <t>HTX nuôi tôm Thành Công</t>
  </si>
  <si>
    <t>Lung Thuộc, xã Lợi An</t>
  </si>
  <si>
    <t>29/5/2017</t>
  </si>
  <si>
    <t>Võ Hoàng Nghi</t>
  </si>
  <si>
    <t>0945.120.147</t>
  </si>
  <si>
    <t>HTX nuôi tôm Tân Thuận Thành</t>
  </si>
  <si>
    <t>Thị Kẹo, xã Phong Điền</t>
  </si>
  <si>
    <t>Nguyễn Văn Nhi</t>
  </si>
  <si>
    <t>0916.106.298</t>
  </si>
  <si>
    <t xml:space="preserve">HTX Thuận Lợi </t>
  </si>
  <si>
    <t>Lung Trường, Phong Lạc</t>
  </si>
  <si>
    <t>NTTS, xây dựng</t>
  </si>
  <si>
    <t>Nguyễn Văn Tổng</t>
  </si>
  <si>
    <t>01234734285</t>
  </si>
  <si>
    <t>HTX DVNN Rạch Ruộng B</t>
  </si>
  <si>
    <t>Rạch Ruộng B, xã Khánh Lộc</t>
  </si>
  <si>
    <t>Nguyễn Kiên Cường</t>
  </si>
  <si>
    <t>0918.332.709</t>
  </si>
  <si>
    <t>HTX Chăn nuôi dê Đê Biển Tây</t>
  </si>
  <si>
    <t>Âp Khánh Hưng A, xã Khánh Hải</t>
  </si>
  <si>
    <t xml:space="preserve"> Chăn nuôi dê Đê Biển Tây</t>
  </si>
  <si>
    <t>22/12/2017</t>
  </si>
  <si>
    <t>Dương Thành Tâm</t>
  </si>
  <si>
    <t>0947.309.230</t>
  </si>
  <si>
    <t>HTX Nuôi trồng thủy sản Đồng Tâm</t>
  </si>
  <si>
    <t>Khóm 5 - TT Sông Đốc</t>
  </si>
  <si>
    <t>Nuôi trồng Thủy sản, KD thức ăn cho tôm</t>
  </si>
  <si>
    <t>Lâm Thành Lập</t>
  </si>
  <si>
    <t>0916.783.934</t>
  </si>
  <si>
    <t>HTX Nông nghiệp - Cây xanh - Môi trường Đồng Tâm</t>
  </si>
  <si>
    <t>Nông nghiệp-Cây xanh-Môi trường</t>
  </si>
  <si>
    <t>27/12/2017</t>
  </si>
  <si>
    <t>Dư Từ Khước</t>
  </si>
  <si>
    <t>0947.775.580</t>
  </si>
  <si>
    <t>HTX dịch vụ vận tải thủy bộ XD Phú Thịnh</t>
  </si>
  <si>
    <t>Khóm 7-TT Sông Đốc</t>
  </si>
  <si>
    <t>Hoạt động DV vận tải thủy bộ, xây dựng</t>
  </si>
  <si>
    <t>Trần Quốc Bình</t>
  </si>
  <si>
    <t>0973.241.824</t>
  </si>
  <si>
    <t>HTX sản xuất và dịch vụ nông nghiệp Khánh Bình</t>
  </si>
  <si>
    <t>ấp 19/5 xã Khánh Bình</t>
  </si>
  <si>
    <t>Phạm Minh Khải</t>
  </si>
  <si>
    <t>0949.699.059; 0901.414.525</t>
  </si>
  <si>
    <t>VIII</t>
  </si>
  <si>
    <t>HUYỆN THỚI BÌNH</t>
  </si>
  <si>
    <t>HTX Thành Vinh</t>
  </si>
  <si>
    <t>Ấp Bình Minh, Biển Bạch Đông</t>
  </si>
  <si>
    <t>Nuôi trồng thủy sản, gia súc, gia cầm</t>
  </si>
  <si>
    <t>Lê Hoàng Linh</t>
  </si>
  <si>
    <t>0945.061.710</t>
  </si>
  <si>
    <t>HTX Hoàng Nhân</t>
  </si>
  <si>
    <t>Ấp Lê Giáo, Biển Bạch Đông</t>
  </si>
  <si>
    <t>Dịch vụ xây dựng CT- thương mại</t>
  </si>
  <si>
    <t>Nguyễn Hoàng Nhân</t>
  </si>
  <si>
    <t>0913.929.424</t>
  </si>
  <si>
    <t>K3, TT Thới Bình</t>
  </si>
  <si>
    <t>Dịch vụ chế biến gia súc, gia cầm</t>
  </si>
  <si>
    <t>Nguyễn Văn Đức</t>
  </si>
  <si>
    <t>01222.104.097</t>
  </si>
  <si>
    <t>Quỹ tín dụng nhân dân TB</t>
  </si>
  <si>
    <t xml:space="preserve">K1, TT.Thới Bình </t>
  </si>
  <si>
    <t>Đoàn Ngọc Văn</t>
  </si>
  <si>
    <t>HTX  Dịch vụ NTTS Vàm Thiệt</t>
  </si>
  <si>
    <t>ấp Kênh 8, xã Tân Bằng</t>
  </si>
  <si>
    <t>30/06/2017</t>
  </si>
  <si>
    <t>Trần Minh Út</t>
  </si>
  <si>
    <t>0939.554.494</t>
  </si>
  <si>
    <t>Hợp tác xã Tân Lộc Phát</t>
  </si>
  <si>
    <t>Ấp 1, xã Tân Lộc</t>
  </si>
  <si>
    <t>18/04/2017</t>
  </si>
  <si>
    <t>Từ Văn An</t>
  </si>
  <si>
    <t>0918.641.253</t>
  </si>
  <si>
    <t>HTX Kênh Ngang</t>
  </si>
  <si>
    <t>Ấp 2, xã Tân Lộc Bắc</t>
  </si>
  <si>
    <t>22/08/2017</t>
  </si>
  <si>
    <t>Nguyễn Minh Toàn</t>
  </si>
  <si>
    <t>0917.534.588</t>
  </si>
  <si>
    <t>HTX Xóm Sở</t>
  </si>
  <si>
    <t>Ấp Xóm Sở, xã Hồ Thị Kỷ</t>
  </si>
  <si>
    <t>Dịch vụ sản xuất chế biên đồ gỗ</t>
  </si>
  <si>
    <t>Trần Mạnh Cường</t>
  </si>
  <si>
    <t>0913.307.774</t>
  </si>
  <si>
    <t>IX</t>
  </si>
  <si>
    <t>HUYỆN U MINH</t>
  </si>
  <si>
    <t>HTX T19</t>
  </si>
  <si>
    <t>ấp 13, xã Khánh An</t>
  </si>
  <si>
    <t>Phan Thanh Liêm</t>
  </si>
  <si>
    <t>01234.324.800</t>
  </si>
  <si>
    <t>HTX 19/5</t>
  </si>
  <si>
    <t>ấp 20, xã Nguyễn Phích</t>
  </si>
  <si>
    <t>Trồng rừng, khai thác lâm sản, kinh doanh các sản phẩm dưới tán rừng</t>
  </si>
  <si>
    <t>Nguyễn Văn Vững</t>
  </si>
  <si>
    <t>0942.455.090</t>
  </si>
  <si>
    <t>HTX Tân Tạo</t>
  </si>
  <si>
    <t>SXCG vật nuôi VTNN</t>
  </si>
  <si>
    <t>26,5</t>
  </si>
  <si>
    <t>HTX Vạn Lợi</t>
  </si>
  <si>
    <t>ấp 16, xã Khánh An</t>
  </si>
  <si>
    <t>Khai thác chế biến lâm sản</t>
  </si>
  <si>
    <t>Phan Hoàng Khải</t>
  </si>
  <si>
    <t>0939.741.116</t>
  </si>
  <si>
    <t>HTX Tân An</t>
  </si>
  <si>
    <t>ấp 7, xã Khánh Lâm</t>
  </si>
  <si>
    <t>Sản xuất con giống và chăn nuôi gia súc, gia cầm, nuôi trồng thủy sản, hoạt động dịch vụ nông ngư nghiệp</t>
  </si>
  <si>
    <t>Lâm Quốc Toản</t>
  </si>
  <si>
    <t>0985.197.796</t>
  </si>
  <si>
    <t>HTX Đồng Thuận</t>
  </si>
  <si>
    <t>Ấp 15, xã Khánh Thuận</t>
  </si>
  <si>
    <t>Cung ứng dịch vụ nông nghiệp (trồng tràm thâm canh, nuôi cá đồng, trồng chuối và sả)</t>
  </si>
  <si>
    <t>Hứa Văn Tới</t>
  </si>
  <si>
    <t>0919.861.801</t>
  </si>
  <si>
    <t>HTX Đồng Thuận Thành</t>
  </si>
  <si>
    <t>ấp 12, xã Khánh Thuận</t>
  </si>
  <si>
    <t>Trồng cây ăn quả, cây dược liệu, gia vị, nhân và chăm</t>
  </si>
  <si>
    <t>Phan Thanh Trung</t>
  </si>
  <si>
    <t>HTX Khánh  Minh</t>
  </si>
  <si>
    <t>Ấp 4, xã Khánh Lâm</t>
  </si>
  <si>
    <t>Dịch vụ nông nghiệp, bách hóa tổng hợp, VPP</t>
  </si>
  <si>
    <t>Lê Thành Nghiệp</t>
  </si>
  <si>
    <t>HTX Khánh An</t>
  </si>
  <si>
    <t>ấp 6, xã Khánh An</t>
  </si>
  <si>
    <t>Vận chuyển hàng hóa đường thủy</t>
  </si>
  <si>
    <t>Nguyễn Thị Nguyệt</t>
  </si>
  <si>
    <t>HTX Anh Đào</t>
  </si>
  <si>
    <t>Rạch Chệch, xã Nguyễn Phích</t>
  </si>
  <si>
    <t>DV sản xuất chổi, cây lau nhà và thảm</t>
  </si>
  <si>
    <t>Trịnh Bé Đào</t>
  </si>
  <si>
    <t>HTX Bình Minh</t>
  </si>
  <si>
    <t>ấp 2, xã Khánh Lâm</t>
  </si>
  <si>
    <t>Dịch vụ lò xấy, vật tư nông nghiệp, thu mua lúa gạo</t>
  </si>
  <si>
    <t>Vũ Văn Thanh</t>
  </si>
  <si>
    <t>HTX Thành Lợi</t>
  </si>
  <si>
    <t>Ấp 2, xã Khánh Lâm</t>
  </si>
  <si>
    <t>Kinh doanh điện gia dụng, lắp ráp đồ sắt, sản xuất nước đóng chai</t>
  </si>
  <si>
    <t>Lê Tính Thiểu</t>
  </si>
  <si>
    <t>0943.782.749</t>
  </si>
  <si>
    <t>HTX Thịnh Phú</t>
  </si>
  <si>
    <t>Ấp 2, xã Khánh Hòa</t>
  </si>
  <si>
    <t>Thương mại dịch vụ sản xuất nông nghiệp và NTTS</t>
  </si>
  <si>
    <t>Triệu Đình Phú</t>
  </si>
  <si>
    <t>Tổng cộng</t>
  </si>
  <si>
    <t xml:space="preserve">             Cà Mau, ngày 01  tháng 3 năm 2017</t>
  </si>
</sst>
</file>

<file path=xl/styles.xml><?xml version="1.0" encoding="utf-8"?>
<styleSheet xmlns="http://schemas.openxmlformats.org/spreadsheetml/2006/main">
  <numFmts count="9">
    <numFmt numFmtId="43" formatCode="_-* #,##0.00\ _₫_-;\-* #,##0.00\ _₫_-;_-* &quot;-&quot;??\ _₫_-;_-@_-"/>
    <numFmt numFmtId="164" formatCode="_(* #,##0_);_(* \(#,##0\);_(* &quot;-&quot;??_);_(@_)"/>
    <numFmt numFmtId="165" formatCode="0;[Red]0"/>
    <numFmt numFmtId="166" formatCode="_(* #,##0.0_);_(* \(#,##0.0\);_(* &quot;-&quot;??_);_(@_)"/>
    <numFmt numFmtId="167" formatCode="0.00;[Red]0.00"/>
    <numFmt numFmtId="168" formatCode="#,##0;[Red]#,##0"/>
    <numFmt numFmtId="169" formatCode="m/d"/>
    <numFmt numFmtId="170" formatCode="_(* #,##0.000_);_(* \(#,##0.000\);_(* &quot;-&quot;??_);_(@_)"/>
    <numFmt numFmtId="171" formatCode="dd/mm/"/>
  </numFmts>
  <fonts count="28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2"/>
      <name val="VNI-Times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</font>
    <font>
      <sz val="7"/>
      <name val="Times New Roman"/>
      <family val="1"/>
      <charset val="163"/>
    </font>
    <font>
      <sz val="7"/>
      <name val="VNI-Times"/>
    </font>
    <font>
      <sz val="7"/>
      <name val="Arial"/>
      <family val="2"/>
      <charset val="163"/>
    </font>
    <font>
      <sz val="12"/>
      <color indexed="10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  <charset val="163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4" fillId="0" borderId="0"/>
    <xf numFmtId="0" fontId="15" fillId="0" borderId="0"/>
    <xf numFmtId="170" fontId="14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/>
    <xf numFmtId="0" fontId="5" fillId="0" borderId="0" xfId="2" applyNumberFormat="1" applyFont="1" applyAlignment="1"/>
    <xf numFmtId="0" fontId="6" fillId="0" borderId="0" xfId="2" applyNumberFormat="1" applyFont="1" applyAlignment="1"/>
    <xf numFmtId="0" fontId="7" fillId="0" borderId="0" xfId="2" applyFont="1"/>
    <xf numFmtId="0" fontId="7" fillId="0" borderId="0" xfId="2" applyNumberFormat="1" applyFont="1"/>
    <xf numFmtId="0" fontId="8" fillId="0" borderId="0" xfId="2" applyNumberFormat="1" applyFont="1" applyAlignment="1"/>
    <xf numFmtId="0" fontId="8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center"/>
    </xf>
    <xf numFmtId="0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2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left" vertical="center"/>
    </xf>
    <xf numFmtId="0" fontId="10" fillId="3" borderId="1" xfId="2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 wrapText="1" shrinkToFit="1"/>
    </xf>
    <xf numFmtId="0" fontId="13" fillId="3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1" xfId="2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1" fillId="4" borderId="1" xfId="2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 wrapText="1" shrinkToFit="1"/>
    </xf>
    <xf numFmtId="0" fontId="13" fillId="4" borderId="1" xfId="2" applyFont="1" applyFill="1" applyBorder="1" applyAlignment="1">
      <alignment horizontal="center" vertical="center"/>
    </xf>
    <xf numFmtId="0" fontId="13" fillId="0" borderId="0" xfId="0" applyFont="1"/>
    <xf numFmtId="0" fontId="13" fillId="0" borderId="1" xfId="2" quotePrefix="1" applyFont="1" applyBorder="1" applyAlignment="1">
      <alignment horizontal="center" vertical="center"/>
    </xf>
    <xf numFmtId="0" fontId="13" fillId="0" borderId="1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 wrapText="1"/>
    </xf>
    <xf numFmtId="14" fontId="13" fillId="0" borderId="1" xfId="2" quotePrefix="1" applyNumberFormat="1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quotePrefix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right" vertical="center" wrapText="1" shrinkToFit="1"/>
    </xf>
    <xf numFmtId="1" fontId="13" fillId="0" borderId="1" xfId="2" quotePrefix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vertical="center"/>
    </xf>
    <xf numFmtId="14" fontId="13" fillId="0" borderId="1" xfId="2" applyNumberFormat="1" applyFont="1" applyFill="1" applyBorder="1" applyAlignment="1">
      <alignment vertical="center" wrapText="1"/>
    </xf>
    <xf numFmtId="0" fontId="13" fillId="0" borderId="1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vertical="center"/>
    </xf>
    <xf numFmtId="0" fontId="13" fillId="0" borderId="2" xfId="2" applyNumberFormat="1" applyFont="1" applyFill="1" applyBorder="1" applyAlignment="1">
      <alignment vertical="center" wrapText="1"/>
    </xf>
    <xf numFmtId="14" fontId="13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right" vertical="center" wrapText="1" shrinkToFit="1"/>
    </xf>
    <xf numFmtId="49" fontId="13" fillId="0" borderId="2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2" applyNumberFormat="1" applyFont="1" applyFill="1" applyBorder="1" applyAlignment="1">
      <alignment vertical="center"/>
    </xf>
    <xf numFmtId="0" fontId="13" fillId="0" borderId="1" xfId="2" applyNumberFormat="1" applyFont="1" applyFill="1" applyBorder="1" applyAlignment="1">
      <alignment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left" vertical="center"/>
    </xf>
    <xf numFmtId="14" fontId="13" fillId="0" borderId="1" xfId="2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right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/>
    </xf>
    <xf numFmtId="0" fontId="13" fillId="0" borderId="1" xfId="2" quotePrefix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1" fontId="13" fillId="0" borderId="1" xfId="2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left" vertical="center" wrapText="1"/>
    </xf>
    <xf numFmtId="14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quotePrefix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1" fontId="13" fillId="0" borderId="1" xfId="4" quotePrefix="1" applyNumberFormat="1" applyFont="1" applyFill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vertical="center"/>
    </xf>
    <xf numFmtId="0" fontId="13" fillId="0" borderId="3" xfId="2" applyNumberFormat="1" applyFont="1" applyFill="1" applyBorder="1" applyAlignment="1">
      <alignment vertical="center" wrapText="1"/>
    </xf>
    <xf numFmtId="14" fontId="13" fillId="0" borderId="3" xfId="2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3" xfId="2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right" vertical="center" wrapText="1" shrinkToFit="1"/>
    </xf>
    <xf numFmtId="49" fontId="13" fillId="0" borderId="3" xfId="2" applyNumberFormat="1" applyFont="1" applyFill="1" applyBorder="1" applyAlignment="1">
      <alignment horizontal="center" vertical="center"/>
    </xf>
    <xf numFmtId="0" fontId="16" fillId="0" borderId="0" xfId="0" applyFont="1"/>
    <xf numFmtId="0" fontId="13" fillId="0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 vertical="center"/>
    </xf>
    <xf numFmtId="0" fontId="13" fillId="4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right" vertical="center" wrapText="1" shrinkToFit="1"/>
    </xf>
    <xf numFmtId="49" fontId="13" fillId="0" borderId="1" xfId="2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/>
    </xf>
    <xf numFmtId="14" fontId="13" fillId="3" borderId="1" xfId="2" applyNumberFormat="1" applyFont="1" applyFill="1" applyBorder="1" applyAlignment="1">
      <alignment horizontal="center" vertical="center"/>
    </xf>
    <xf numFmtId="0" fontId="13" fillId="3" borderId="1" xfId="2" applyNumberFormat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/>
    </xf>
    <xf numFmtId="0" fontId="10" fillId="4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4" fontId="13" fillId="0" borderId="3" xfId="4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right" vertical="center" wrapText="1" shrinkToFit="1"/>
    </xf>
    <xf numFmtId="14" fontId="13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0" fillId="4" borderId="2" xfId="2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3" fillId="4" borderId="2" xfId="2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right" vertical="center"/>
    </xf>
    <xf numFmtId="0" fontId="13" fillId="4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7" fillId="0" borderId="1" xfId="0" quotePrefix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left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>
      <alignment horizontal="center" vertical="center" wrapText="1"/>
    </xf>
    <xf numFmtId="14" fontId="10" fillId="4" borderId="3" xfId="2" applyNumberFormat="1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>
      <alignment horizontal="center" vertical="center"/>
    </xf>
    <xf numFmtId="164" fontId="10" fillId="4" borderId="3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vertical="center"/>
    </xf>
    <xf numFmtId="0" fontId="13" fillId="5" borderId="1" xfId="2" applyNumberFormat="1" applyFont="1" applyFill="1" applyBorder="1" applyAlignment="1">
      <alignment vertical="center" wrapText="1"/>
    </xf>
    <xf numFmtId="165" fontId="13" fillId="5" borderId="1" xfId="2" applyNumberFormat="1" applyFont="1" applyFill="1" applyBorder="1" applyAlignment="1">
      <alignment horizontal="center" vertical="center"/>
    </xf>
    <xf numFmtId="14" fontId="13" fillId="5" borderId="1" xfId="2" applyNumberFormat="1" applyFont="1" applyFill="1" applyBorder="1" applyAlignment="1">
      <alignment vertical="center"/>
    </xf>
    <xf numFmtId="14" fontId="13" fillId="5" borderId="1" xfId="2" applyNumberFormat="1" applyFont="1" applyFill="1" applyBorder="1" applyAlignment="1">
      <alignment horizontal="center" vertical="center"/>
    </xf>
    <xf numFmtId="0" fontId="13" fillId="5" borderId="1" xfId="2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10" fillId="3" borderId="1" xfId="2" applyNumberFormat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/>
    </xf>
    <xf numFmtId="14" fontId="13" fillId="4" borderId="1" xfId="2" applyNumberFormat="1" applyFont="1" applyFill="1" applyBorder="1" applyAlignment="1">
      <alignment horizontal="center" vertical="center"/>
    </xf>
    <xf numFmtId="0" fontId="13" fillId="4" borderId="1" xfId="2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0" fontId="13" fillId="0" borderId="3" xfId="2" quotePrefix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/>
    </xf>
    <xf numFmtId="49" fontId="13" fillId="0" borderId="1" xfId="3" applyNumberFormat="1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vertical="center"/>
    </xf>
    <xf numFmtId="14" fontId="13" fillId="0" borderId="1" xfId="4" applyNumberFormat="1" applyFont="1" applyFill="1" applyBorder="1" applyAlignment="1">
      <alignment vertical="center" wrapText="1"/>
    </xf>
    <xf numFmtId="1" fontId="13" fillId="0" borderId="1" xfId="4" applyNumberFormat="1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center" vertical="center"/>
    </xf>
    <xf numFmtId="164" fontId="13" fillId="0" borderId="1" xfId="5" applyNumberFormat="1" applyFont="1" applyFill="1" applyBorder="1" applyAlignment="1">
      <alignment horizontal="right" vertical="center"/>
    </xf>
    <xf numFmtId="167" fontId="13" fillId="0" borderId="1" xfId="2" applyNumberFormat="1" applyFont="1" applyFill="1" applyBorder="1" applyAlignment="1">
      <alignment horizontal="center" vertical="center"/>
    </xf>
    <xf numFmtId="14" fontId="13" fillId="0" borderId="3" xfId="4" applyNumberFormat="1" applyFont="1" applyFill="1" applyBorder="1" applyAlignment="1">
      <alignment vertical="center"/>
    </xf>
    <xf numFmtId="14" fontId="13" fillId="0" borderId="3" xfId="4" applyNumberFormat="1" applyFont="1" applyFill="1" applyBorder="1" applyAlignment="1">
      <alignment horizontal="center" vertical="center"/>
    </xf>
    <xf numFmtId="0" fontId="13" fillId="0" borderId="3" xfId="4" applyNumberFormat="1" applyFont="1" applyFill="1" applyBorder="1" applyAlignment="1">
      <alignment horizontal="center" vertical="center"/>
    </xf>
    <xf numFmtId="0" fontId="13" fillId="0" borderId="3" xfId="4" applyFont="1" applyFill="1" applyBorder="1" applyAlignment="1">
      <alignment horizontal="center" vertical="center"/>
    </xf>
    <xf numFmtId="164" fontId="13" fillId="0" borderId="3" xfId="5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vertical="center"/>
    </xf>
    <xf numFmtId="0" fontId="17" fillId="0" borderId="1" xfId="0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164" fontId="17" fillId="0" borderId="1" xfId="1" quotePrefix="1" applyNumberFormat="1" applyFont="1" applyBorder="1" applyAlignment="1">
      <alignment horizontal="center" wrapText="1"/>
    </xf>
    <xf numFmtId="1" fontId="10" fillId="4" borderId="3" xfId="2" quotePrefix="1" applyNumberFormat="1" applyFont="1" applyFill="1" applyBorder="1" applyAlignment="1">
      <alignment horizontal="center" vertical="center"/>
    </xf>
    <xf numFmtId="0" fontId="13" fillId="5" borderId="1" xfId="2" applyNumberFormat="1" applyFont="1" applyFill="1" applyBorder="1" applyAlignment="1">
      <alignment horizontal="left" vertical="center" wrapText="1"/>
    </xf>
    <xf numFmtId="1" fontId="13" fillId="5" borderId="1" xfId="2" quotePrefix="1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left" vertical="center"/>
    </xf>
    <xf numFmtId="168" fontId="10" fillId="3" borderId="1" xfId="2" applyNumberFormat="1" applyFont="1" applyFill="1" applyBorder="1" applyAlignment="1">
      <alignment horizontal="center" vertical="center"/>
    </xf>
    <xf numFmtId="0" fontId="4" fillId="5" borderId="0" xfId="0" applyFont="1" applyFill="1"/>
    <xf numFmtId="0" fontId="10" fillId="4" borderId="1" xfId="2" applyNumberFormat="1" applyFont="1" applyFill="1" applyBorder="1" applyAlignment="1">
      <alignment horizontal="left" vertical="center"/>
    </xf>
    <xf numFmtId="0" fontId="13" fillId="0" borderId="1" xfId="4" quotePrefix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vertical="center"/>
    </xf>
    <xf numFmtId="0" fontId="13" fillId="0" borderId="1" xfId="4" applyNumberFormat="1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0" fontId="13" fillId="0" borderId="1" xfId="4" applyNumberFormat="1" applyFont="1" applyFill="1" applyBorder="1" applyAlignment="1">
      <alignment horizontal="left" vertical="center" wrapText="1"/>
    </xf>
    <xf numFmtId="14" fontId="13" fillId="0" borderId="1" xfId="4" quotePrefix="1" applyNumberFormat="1" applyFont="1" applyFill="1" applyBorder="1" applyAlignment="1">
      <alignment horizontal="center" vertical="center"/>
    </xf>
    <xf numFmtId="0" fontId="13" fillId="0" borderId="1" xfId="4" quotePrefix="1" applyNumberFormat="1" applyFont="1" applyFill="1" applyBorder="1" applyAlignment="1">
      <alignment horizontal="center" vertical="center"/>
    </xf>
    <xf numFmtId="169" fontId="13" fillId="0" borderId="1" xfId="4" applyNumberFormat="1" applyFont="1" applyFill="1" applyBorder="1" applyAlignment="1">
      <alignment vertical="center"/>
    </xf>
    <xf numFmtId="169" fontId="13" fillId="0" borderId="1" xfId="4" applyNumberFormat="1" applyFont="1" applyFill="1" applyBorder="1" applyAlignment="1">
      <alignment vertical="center" wrapText="1"/>
    </xf>
    <xf numFmtId="0" fontId="13" fillId="0" borderId="1" xfId="4" quotePrefix="1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4" applyNumberFormat="1" applyFont="1" applyFill="1" applyBorder="1" applyAlignment="1">
      <alignment horizontal="left" vertical="center"/>
    </xf>
    <xf numFmtId="0" fontId="20" fillId="5" borderId="0" xfId="0" applyFont="1" applyFill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70" fontId="13" fillId="0" borderId="1" xfId="5" applyNumberFormat="1" applyFont="1" applyFill="1" applyBorder="1" applyAlignment="1">
      <alignment horizontal="right" vertical="center"/>
    </xf>
    <xf numFmtId="0" fontId="10" fillId="4" borderId="1" xfId="4" applyFont="1" applyFill="1" applyBorder="1" applyAlignment="1">
      <alignment horizontal="center" vertical="center"/>
    </xf>
    <xf numFmtId="14" fontId="10" fillId="4" borderId="1" xfId="4" applyNumberFormat="1" applyFont="1" applyFill="1" applyBorder="1" applyAlignment="1">
      <alignment vertical="center"/>
    </xf>
    <xf numFmtId="165" fontId="10" fillId="4" borderId="1" xfId="4" applyNumberFormat="1" applyFont="1" applyFill="1" applyBorder="1" applyAlignment="1">
      <alignment horizontal="center" vertical="center"/>
    </xf>
    <xf numFmtId="0" fontId="10" fillId="4" borderId="1" xfId="4" applyNumberFormat="1" applyFont="1" applyFill="1" applyBorder="1" applyAlignment="1">
      <alignment horizontal="center" vertical="center" wrapText="1"/>
    </xf>
    <xf numFmtId="14" fontId="7" fillId="4" borderId="1" xfId="4" applyNumberFormat="1" applyFont="1" applyFill="1" applyBorder="1" applyAlignment="1">
      <alignment horizontal="center" vertical="center"/>
    </xf>
    <xf numFmtId="0" fontId="7" fillId="4" borderId="1" xfId="4" applyNumberFormat="1" applyFont="1" applyFill="1" applyBorder="1" applyAlignment="1">
      <alignment horizontal="center" vertical="center"/>
    </xf>
    <xf numFmtId="164" fontId="7" fillId="4" borderId="1" xfId="5" quotePrefix="1" applyNumberFormat="1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5" borderId="0" xfId="0" applyFont="1" applyFill="1"/>
    <xf numFmtId="0" fontId="13" fillId="0" borderId="1" xfId="0" applyNumberFormat="1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4" borderId="1" xfId="2" quotePrefix="1" applyFont="1" applyFill="1" applyBorder="1" applyAlignment="1">
      <alignment horizontal="center" vertical="center"/>
    </xf>
    <xf numFmtId="3" fontId="13" fillId="0" borderId="1" xfId="2" applyNumberFormat="1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 wrapText="1"/>
    </xf>
    <xf numFmtId="171" fontId="13" fillId="0" borderId="1" xfId="2" applyNumberFormat="1" applyFont="1" applyFill="1" applyBorder="1" applyAlignment="1">
      <alignment vertical="center"/>
    </xf>
    <xf numFmtId="1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171" fontId="13" fillId="0" borderId="1" xfId="2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4" borderId="2" xfId="4" applyNumberFormat="1" applyFont="1" applyFill="1" applyBorder="1" applyAlignment="1">
      <alignment vertical="center"/>
    </xf>
    <xf numFmtId="0" fontId="10" fillId="4" borderId="2" xfId="4" applyNumberFormat="1" applyFont="1" applyFill="1" applyBorder="1" applyAlignment="1">
      <alignment horizontal="center" vertical="center"/>
    </xf>
    <xf numFmtId="0" fontId="11" fillId="4" borderId="2" xfId="4" applyNumberFormat="1" applyFont="1" applyFill="1" applyBorder="1" applyAlignment="1">
      <alignment horizontal="center" vertical="center" wrapText="1"/>
    </xf>
    <xf numFmtId="14" fontId="11" fillId="4" borderId="2" xfId="4" applyNumberFormat="1" applyFont="1" applyFill="1" applyBorder="1" applyAlignment="1">
      <alignment horizontal="center" vertical="center"/>
    </xf>
    <xf numFmtId="0" fontId="11" fillId="4" borderId="2" xfId="4" applyNumberFormat="1" applyFont="1" applyFill="1" applyBorder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/>
    </xf>
    <xf numFmtId="0" fontId="11" fillId="4" borderId="2" xfId="4" applyFont="1" applyFill="1" applyBorder="1" applyAlignment="1">
      <alignment horizontal="center" vertical="center"/>
    </xf>
    <xf numFmtId="0" fontId="11" fillId="4" borderId="2" xfId="2" quotePrefix="1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22" fillId="0" borderId="1" xfId="4" applyNumberFormat="1" applyFont="1" applyFill="1" applyBorder="1" applyAlignment="1">
      <alignment horizontal="center" vertical="center"/>
    </xf>
    <xf numFmtId="14" fontId="17" fillId="0" borderId="1" xfId="4" applyNumberFormat="1" applyFont="1" applyFill="1" applyBorder="1" applyAlignment="1">
      <alignment horizontal="center" vertical="center"/>
    </xf>
    <xf numFmtId="0" fontId="17" fillId="0" borderId="1" xfId="4" applyNumberFormat="1" applyFont="1" applyFill="1" applyBorder="1" applyAlignment="1">
      <alignment horizontal="center" vertical="center"/>
    </xf>
    <xf numFmtId="164" fontId="17" fillId="0" borderId="1" xfId="5" applyNumberFormat="1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7" fillId="0" borderId="0" xfId="0" applyFont="1"/>
    <xf numFmtId="14" fontId="10" fillId="4" borderId="3" xfId="4" applyNumberFormat="1" applyFont="1" applyFill="1" applyBorder="1" applyAlignment="1">
      <alignment vertical="center"/>
    </xf>
    <xf numFmtId="165" fontId="10" fillId="4" borderId="3" xfId="4" applyNumberFormat="1" applyFont="1" applyFill="1" applyBorder="1" applyAlignment="1">
      <alignment horizontal="center" vertical="center"/>
    </xf>
    <xf numFmtId="0" fontId="10" fillId="4" borderId="3" xfId="4" applyNumberFormat="1" applyFont="1" applyFill="1" applyBorder="1" applyAlignment="1">
      <alignment horizontal="center" vertical="center" wrapText="1"/>
    </xf>
    <xf numFmtId="14" fontId="7" fillId="4" borderId="3" xfId="4" applyNumberFormat="1" applyFont="1" applyFill="1" applyBorder="1" applyAlignment="1">
      <alignment horizontal="center" vertical="center"/>
    </xf>
    <xf numFmtId="0" fontId="7" fillId="4" borderId="3" xfId="4" applyNumberFormat="1" applyFont="1" applyFill="1" applyBorder="1" applyAlignment="1">
      <alignment horizontal="center" vertical="center"/>
    </xf>
    <xf numFmtId="164" fontId="7" fillId="4" borderId="3" xfId="5" quotePrefix="1" applyNumberFormat="1" applyFont="1" applyFill="1" applyBorder="1" applyAlignment="1">
      <alignment horizontal="center" vertical="center"/>
    </xf>
    <xf numFmtId="0" fontId="7" fillId="4" borderId="3" xfId="4" applyFont="1" applyFill="1" applyBorder="1" applyAlignment="1">
      <alignment horizontal="center" vertical="center"/>
    </xf>
    <xf numFmtId="0" fontId="13" fillId="3" borderId="1" xfId="4" quotePrefix="1" applyFont="1" applyFill="1" applyBorder="1" applyAlignment="1">
      <alignment horizontal="center" vertical="center"/>
    </xf>
    <xf numFmtId="0" fontId="4" fillId="0" borderId="6" xfId="0" applyFont="1" applyBorder="1"/>
    <xf numFmtId="0" fontId="13" fillId="0" borderId="1" xfId="4" applyNumberFormat="1" applyFont="1" applyFill="1" applyBorder="1" applyAlignment="1">
      <alignment horizontal="center" vertical="center" wrapText="1"/>
    </xf>
    <xf numFmtId="164" fontId="13" fillId="0" borderId="1" xfId="5" applyNumberFormat="1" applyFont="1" applyFill="1" applyBorder="1" applyAlignment="1">
      <alignment horizontal="right" vertical="center" wrapText="1"/>
    </xf>
    <xf numFmtId="0" fontId="13" fillId="0" borderId="1" xfId="4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vertical="center" wrapText="1"/>
    </xf>
    <xf numFmtId="49" fontId="13" fillId="0" borderId="1" xfId="4" applyNumberFormat="1" applyFont="1" applyFill="1" applyBorder="1" applyAlignment="1">
      <alignment horizontal="center" vertical="center"/>
    </xf>
    <xf numFmtId="0" fontId="10" fillId="4" borderId="1" xfId="4" applyNumberFormat="1" applyFont="1" applyFill="1" applyBorder="1" applyAlignment="1">
      <alignment horizontal="left" vertical="center"/>
    </xf>
    <xf numFmtId="0" fontId="10" fillId="4" borderId="1" xfId="4" applyNumberFormat="1" applyFont="1" applyFill="1" applyBorder="1" applyAlignment="1">
      <alignment horizontal="center" vertical="center"/>
    </xf>
    <xf numFmtId="0" fontId="10" fillId="4" borderId="1" xfId="3" applyNumberFormat="1" applyFont="1" applyFill="1" applyBorder="1" applyAlignment="1">
      <alignment horizontal="center" vertical="center" wrapText="1"/>
    </xf>
    <xf numFmtId="164" fontId="7" fillId="4" borderId="1" xfId="5" applyNumberFormat="1" applyFont="1" applyFill="1" applyBorder="1" applyAlignment="1">
      <alignment horizontal="center" vertical="center"/>
    </xf>
    <xf numFmtId="168" fontId="10" fillId="3" borderId="1" xfId="2" applyNumberFormat="1" applyFont="1" applyFill="1" applyBorder="1" applyAlignment="1">
      <alignment horizontal="center" vertical="center" wrapText="1"/>
    </xf>
    <xf numFmtId="168" fontId="13" fillId="0" borderId="1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1" fontId="13" fillId="0" borderId="1" xfId="2" applyNumberFormat="1" applyFont="1" applyFill="1" applyBorder="1" applyAlignment="1">
      <alignment horizontal="right" vertical="center"/>
    </xf>
    <xf numFmtId="49" fontId="13" fillId="0" borderId="1" xfId="2" quotePrefix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" fontId="13" fillId="0" borderId="2" xfId="2" applyNumberFormat="1" applyFont="1" applyFill="1" applyBorder="1" applyAlignment="1">
      <alignment horizontal="center" vertical="center"/>
    </xf>
    <xf numFmtId="0" fontId="13" fillId="0" borderId="4" xfId="2" quotePrefix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3" borderId="3" xfId="2" applyNumberFormat="1" applyFont="1" applyFill="1" applyBorder="1" applyAlignment="1">
      <alignment horizontal="left" vertical="center"/>
    </xf>
    <xf numFmtId="14" fontId="10" fillId="3" borderId="1" xfId="2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1" fontId="10" fillId="3" borderId="1" xfId="2" applyNumberFormat="1" applyFont="1" applyFill="1" applyBorder="1" applyAlignment="1">
      <alignment horizontal="center" vertical="center"/>
    </xf>
    <xf numFmtId="0" fontId="10" fillId="3" borderId="1" xfId="2" quotePrefix="1" applyFont="1" applyFill="1" applyBorder="1" applyAlignment="1">
      <alignment horizontal="center" vertical="center"/>
    </xf>
    <xf numFmtId="0" fontId="7" fillId="0" borderId="0" xfId="0" applyFont="1"/>
    <xf numFmtId="14" fontId="10" fillId="4" borderId="1" xfId="2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" fontId="10" fillId="4" borderId="1" xfId="2" applyNumberFormat="1" applyFont="1" applyFill="1" applyBorder="1" applyAlignment="1">
      <alignment horizontal="center" vertical="center"/>
    </xf>
    <xf numFmtId="0" fontId="10" fillId="4" borderId="1" xfId="2" quotePrefix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vertical="center" wrapText="1"/>
    </xf>
    <xf numFmtId="165" fontId="13" fillId="0" borderId="1" xfId="4" quotePrefix="1" applyNumberFormat="1" applyFont="1" applyFill="1" applyBorder="1" applyAlignment="1">
      <alignment horizontal="center" vertical="center"/>
    </xf>
    <xf numFmtId="165" fontId="13" fillId="0" borderId="1" xfId="4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right" vertical="center"/>
    </xf>
    <xf numFmtId="165" fontId="1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13" fillId="5" borderId="1" xfId="2" applyNumberFormat="1" applyFont="1" applyFill="1" applyBorder="1" applyAlignment="1">
      <alignment horizontal="left" vertical="center"/>
    </xf>
    <xf numFmtId="1" fontId="13" fillId="5" borderId="1" xfId="2" applyNumberFormat="1" applyFont="1" applyFill="1" applyBorder="1" applyAlignment="1">
      <alignment horizontal="center" vertical="center"/>
    </xf>
    <xf numFmtId="1" fontId="13" fillId="3" borderId="1" xfId="2" quotePrefix="1" applyNumberFormat="1" applyFont="1" applyFill="1" applyBorder="1" applyAlignment="1">
      <alignment horizontal="center" vertical="center"/>
    </xf>
    <xf numFmtId="165" fontId="13" fillId="0" borderId="1" xfId="2" quotePrefix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4" fontId="7" fillId="4" borderId="1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8" fontId="23" fillId="3" borderId="7" xfId="0" applyNumberFormat="1" applyFont="1" applyFill="1" applyBorder="1" applyAlignment="1">
      <alignment horizontal="center" vertical="center"/>
    </xf>
    <xf numFmtId="168" fontId="23" fillId="3" borderId="1" xfId="0" applyNumberFormat="1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24" fillId="3" borderId="1" xfId="1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3" applyFont="1"/>
    <xf numFmtId="0" fontId="4" fillId="0" borderId="0" xfId="2" applyNumberFormat="1" applyFont="1" applyFill="1" applyBorder="1" applyAlignment="1">
      <alignment horizontal="left"/>
    </xf>
    <xf numFmtId="0" fontId="4" fillId="0" borderId="0" xfId="0" applyNumberFormat="1" applyFont="1"/>
    <xf numFmtId="164" fontId="4" fillId="0" borderId="0" xfId="0" applyNumberFormat="1" applyFont="1"/>
    <xf numFmtId="0" fontId="25" fillId="0" borderId="0" xfId="2" applyFont="1" applyFill="1" applyBorder="1"/>
    <xf numFmtId="0" fontId="10" fillId="0" borderId="0" xfId="2" applyFont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8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Normal_Sheet1" xfId="3"/>
    <cellStyle name="Normal_Sheet1_2" xfId="4"/>
    <cellStyle name="Normal_Sheet1_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workbookViewId="0">
      <pane ySplit="7" topLeftCell="A8" activePane="bottomLeft" state="frozen"/>
      <selection pane="bottomLeft" activeCell="F3" sqref="F3:N3"/>
    </sheetView>
  </sheetViews>
  <sheetFormatPr defaultRowHeight="15.75"/>
  <cols>
    <col min="1" max="1" width="4.125" style="1" customWidth="1"/>
    <col min="2" max="2" width="23.625" style="1" customWidth="1"/>
    <col min="3" max="3" width="24.5" style="1" customWidth="1"/>
    <col min="4" max="4" width="22.75" style="315" customWidth="1"/>
    <col min="5" max="6" width="9" style="1"/>
    <col min="7" max="7" width="14.5" style="1" customWidth="1"/>
    <col min="8" max="8" width="6.125" style="1" customWidth="1"/>
    <col min="9" max="9" width="7.25" style="1" customWidth="1"/>
    <col min="10" max="10" width="7.5" style="1" customWidth="1"/>
    <col min="11" max="11" width="4.375" style="1" customWidth="1"/>
    <col min="12" max="12" width="4.125" style="1" customWidth="1"/>
    <col min="13" max="13" width="4.25" style="1" customWidth="1"/>
    <col min="14" max="14" width="0" style="1" hidden="1" customWidth="1"/>
    <col min="15" max="16384" width="9" style="1"/>
  </cols>
  <sheetData>
    <row r="1" spans="1:16" ht="18.75">
      <c r="A1" s="321" t="s">
        <v>0</v>
      </c>
      <c r="B1" s="321"/>
      <c r="C1" s="321"/>
      <c r="D1" s="321"/>
      <c r="E1" s="321"/>
      <c r="F1" s="323" t="s">
        <v>1</v>
      </c>
      <c r="G1" s="323"/>
      <c r="H1" s="323"/>
      <c r="I1" s="323"/>
      <c r="J1" s="323"/>
      <c r="K1" s="323"/>
      <c r="L1" s="323"/>
      <c r="M1" s="323"/>
      <c r="N1" s="323"/>
      <c r="O1" s="2"/>
      <c r="P1" s="2"/>
    </row>
    <row r="2" spans="1:16" ht="18.75">
      <c r="A2" s="322" t="s">
        <v>2</v>
      </c>
      <c r="B2" s="322"/>
      <c r="C2" s="322"/>
      <c r="D2" s="322"/>
      <c r="E2" s="322"/>
      <c r="F2" s="324" t="s">
        <v>3</v>
      </c>
      <c r="G2" s="324"/>
      <c r="H2" s="324"/>
      <c r="I2" s="324"/>
      <c r="J2" s="324"/>
      <c r="K2" s="324"/>
      <c r="L2" s="324"/>
      <c r="M2" s="324"/>
      <c r="N2" s="324"/>
      <c r="O2" s="3"/>
      <c r="P2" s="3"/>
    </row>
    <row r="3" spans="1:16">
      <c r="A3" s="4"/>
      <c r="B3" s="4"/>
      <c r="C3" s="4"/>
      <c r="D3" s="5"/>
      <c r="F3" s="325" t="s">
        <v>838</v>
      </c>
      <c r="G3" s="325"/>
      <c r="H3" s="325"/>
      <c r="I3" s="325"/>
      <c r="J3" s="325"/>
      <c r="K3" s="325"/>
      <c r="L3" s="325"/>
      <c r="M3" s="325"/>
      <c r="N3" s="325"/>
      <c r="O3" s="6"/>
      <c r="P3" s="6"/>
    </row>
    <row r="4" spans="1:16">
      <c r="A4" s="4"/>
      <c r="B4" s="4"/>
      <c r="C4" s="4"/>
      <c r="D4" s="5"/>
      <c r="F4" s="7"/>
      <c r="G4" s="7"/>
      <c r="H4" s="7"/>
      <c r="I4" s="7"/>
      <c r="J4" s="7"/>
      <c r="K4" s="7"/>
      <c r="L4" s="7"/>
      <c r="M4" s="7"/>
      <c r="N4" s="7"/>
      <c r="O4" s="6"/>
      <c r="P4" s="6"/>
    </row>
    <row r="5" spans="1:16" ht="18.75">
      <c r="A5" s="4"/>
      <c r="B5" s="326" t="s">
        <v>4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8"/>
      <c r="P5" s="9"/>
    </row>
    <row r="6" spans="1:16">
      <c r="A6" s="4"/>
      <c r="B6" s="10"/>
      <c r="C6" s="10"/>
      <c r="D6" s="11"/>
      <c r="E6" s="318"/>
      <c r="F6" s="318"/>
      <c r="G6" s="318"/>
      <c r="H6" s="318"/>
      <c r="I6" s="318"/>
      <c r="J6" s="10"/>
      <c r="K6" s="10"/>
      <c r="L6" s="10"/>
      <c r="M6" s="10"/>
      <c r="N6" s="12"/>
      <c r="O6" s="10"/>
      <c r="P6" s="9"/>
    </row>
    <row r="7" spans="1:16" ht="21">
      <c r="A7" s="13" t="s">
        <v>5</v>
      </c>
      <c r="B7" s="14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6" t="s">
        <v>13</v>
      </c>
      <c r="J7" s="17" t="s">
        <v>14</v>
      </c>
      <c r="K7" s="16" t="s">
        <v>15</v>
      </c>
      <c r="L7" s="16" t="s">
        <v>16</v>
      </c>
      <c r="M7" s="16" t="s">
        <v>17</v>
      </c>
      <c r="N7" s="18" t="s">
        <v>18</v>
      </c>
    </row>
    <row r="8" spans="1:16" ht="21.95" customHeight="1">
      <c r="A8" s="19" t="s">
        <v>19</v>
      </c>
      <c r="B8" s="20" t="s">
        <v>20</v>
      </c>
      <c r="C8" s="21">
        <f>C9+C40+C41</f>
        <v>33</v>
      </c>
      <c r="D8" s="22"/>
      <c r="E8" s="19"/>
      <c r="F8" s="23"/>
      <c r="G8" s="23"/>
      <c r="H8" s="23"/>
      <c r="I8" s="23"/>
      <c r="J8" s="24"/>
      <c r="K8" s="25"/>
      <c r="L8" s="25"/>
      <c r="M8" s="25"/>
      <c r="N8" s="25"/>
    </row>
    <row r="9" spans="1:16" s="33" customFormat="1" ht="21.95" customHeight="1">
      <c r="A9" s="26" t="s">
        <v>21</v>
      </c>
      <c r="B9" s="27" t="s">
        <v>22</v>
      </c>
      <c r="C9" s="28">
        <f>COUNT(A10:A39)</f>
        <v>30</v>
      </c>
      <c r="D9" s="29"/>
      <c r="E9" s="30"/>
      <c r="F9" s="30"/>
      <c r="G9" s="30"/>
      <c r="H9" s="30"/>
      <c r="I9" s="30"/>
      <c r="J9" s="31"/>
      <c r="K9" s="32"/>
      <c r="L9" s="32"/>
      <c r="M9" s="32"/>
      <c r="N9" s="32"/>
    </row>
    <row r="10" spans="1:16" ht="21.95" customHeight="1">
      <c r="A10" s="34">
        <v>1</v>
      </c>
      <c r="B10" s="35" t="s">
        <v>23</v>
      </c>
      <c r="C10" s="35" t="s">
        <v>24</v>
      </c>
      <c r="D10" s="36" t="s">
        <v>25</v>
      </c>
      <c r="E10" s="37" t="s">
        <v>26</v>
      </c>
      <c r="F10" s="38" t="s">
        <v>27</v>
      </c>
      <c r="G10" s="39" t="s">
        <v>28</v>
      </c>
      <c r="H10" s="40">
        <v>7</v>
      </c>
      <c r="I10" s="40">
        <v>7</v>
      </c>
      <c r="J10" s="41">
        <v>810</v>
      </c>
      <c r="K10" s="42">
        <v>2</v>
      </c>
      <c r="L10" s="39">
        <v>1</v>
      </c>
      <c r="M10" s="39"/>
      <c r="N10" s="43" t="s">
        <v>29</v>
      </c>
    </row>
    <row r="11" spans="1:16" ht="21.95" customHeight="1">
      <c r="A11" s="34">
        <v>2</v>
      </c>
      <c r="B11" s="44" t="s">
        <v>30</v>
      </c>
      <c r="C11" s="44" t="s">
        <v>31</v>
      </c>
      <c r="D11" s="45" t="s">
        <v>32</v>
      </c>
      <c r="E11" s="38">
        <v>42046</v>
      </c>
      <c r="F11" s="38"/>
      <c r="G11" s="46" t="s">
        <v>33</v>
      </c>
      <c r="H11" s="46">
        <v>7</v>
      </c>
      <c r="I11" s="46">
        <v>7</v>
      </c>
      <c r="J11" s="41">
        <v>400</v>
      </c>
      <c r="K11" s="39"/>
      <c r="L11" s="39"/>
      <c r="M11" s="39"/>
      <c r="N11" s="43" t="s">
        <v>34</v>
      </c>
    </row>
    <row r="12" spans="1:16" ht="21.95" customHeight="1">
      <c r="A12" s="34">
        <v>3</v>
      </c>
      <c r="B12" s="35" t="s">
        <v>35</v>
      </c>
      <c r="C12" s="35" t="s">
        <v>36</v>
      </c>
      <c r="D12" s="36" t="s">
        <v>37</v>
      </c>
      <c r="E12" s="38" t="s">
        <v>26</v>
      </c>
      <c r="F12" s="38"/>
      <c r="G12" s="39" t="s">
        <v>38</v>
      </c>
      <c r="H12" s="46">
        <v>7</v>
      </c>
      <c r="I12" s="46">
        <v>7</v>
      </c>
      <c r="J12" s="41">
        <v>600</v>
      </c>
      <c r="K12" s="42">
        <v>1</v>
      </c>
      <c r="L12" s="39">
        <v>1</v>
      </c>
      <c r="M12" s="39"/>
      <c r="N12" s="43" t="s">
        <v>39</v>
      </c>
    </row>
    <row r="13" spans="1:16" ht="21.95" customHeight="1">
      <c r="A13" s="34">
        <v>4</v>
      </c>
      <c r="B13" s="47" t="s">
        <v>40</v>
      </c>
      <c r="C13" s="47" t="s">
        <v>41</v>
      </c>
      <c r="D13" s="48" t="s">
        <v>42</v>
      </c>
      <c r="E13" s="49" t="s">
        <v>43</v>
      </c>
      <c r="F13" s="49"/>
      <c r="G13" s="50" t="s">
        <v>44</v>
      </c>
      <c r="H13" s="51">
        <v>7</v>
      </c>
      <c r="I13" s="51">
        <v>7</v>
      </c>
      <c r="J13" s="52">
        <v>352</v>
      </c>
      <c r="K13" s="50"/>
      <c r="L13" s="50"/>
      <c r="M13" s="50"/>
      <c r="N13" s="53" t="s">
        <v>45</v>
      </c>
    </row>
    <row r="14" spans="1:16" ht="21.95" customHeight="1">
      <c r="A14" s="34">
        <v>5</v>
      </c>
      <c r="B14" s="54" t="s">
        <v>46</v>
      </c>
      <c r="C14" s="54" t="s">
        <v>47</v>
      </c>
      <c r="D14" s="54" t="s">
        <v>48</v>
      </c>
      <c r="E14" s="55">
        <v>41674</v>
      </c>
      <c r="F14" s="56"/>
      <c r="G14" s="56" t="s">
        <v>49</v>
      </c>
      <c r="H14" s="56">
        <v>7</v>
      </c>
      <c r="I14" s="56">
        <v>7</v>
      </c>
      <c r="J14" s="57">
        <v>70</v>
      </c>
      <c r="K14" s="56">
        <v>1</v>
      </c>
      <c r="L14" s="56">
        <v>1</v>
      </c>
      <c r="M14" s="56"/>
      <c r="N14" s="56" t="s">
        <v>50</v>
      </c>
    </row>
    <row r="15" spans="1:16" ht="21.95" customHeight="1">
      <c r="A15" s="34">
        <v>6</v>
      </c>
      <c r="B15" s="58" t="s">
        <v>51</v>
      </c>
      <c r="C15" s="58" t="s">
        <v>52</v>
      </c>
      <c r="D15" s="59" t="s">
        <v>53</v>
      </c>
      <c r="E15" s="38" t="s">
        <v>54</v>
      </c>
      <c r="F15" s="38"/>
      <c r="G15" s="39" t="s">
        <v>55</v>
      </c>
      <c r="H15" s="46">
        <v>22</v>
      </c>
      <c r="I15" s="46">
        <v>22</v>
      </c>
      <c r="J15" s="41">
        <v>1900</v>
      </c>
      <c r="K15" s="39">
        <v>3</v>
      </c>
      <c r="L15" s="39">
        <v>4</v>
      </c>
      <c r="M15" s="39"/>
      <c r="N15" s="60" t="s">
        <v>56</v>
      </c>
    </row>
    <row r="16" spans="1:16" ht="21.95" customHeight="1">
      <c r="A16" s="34">
        <v>7</v>
      </c>
      <c r="B16" s="61" t="s">
        <v>57</v>
      </c>
      <c r="C16" s="61" t="s">
        <v>58</v>
      </c>
      <c r="D16" s="62" t="s">
        <v>59</v>
      </c>
      <c r="E16" s="38">
        <v>42188</v>
      </c>
      <c r="F16" s="38" t="s">
        <v>60</v>
      </c>
      <c r="G16" s="39" t="s">
        <v>61</v>
      </c>
      <c r="H16" s="46">
        <v>7</v>
      </c>
      <c r="I16" s="46">
        <v>7</v>
      </c>
      <c r="J16" s="63">
        <v>500</v>
      </c>
      <c r="K16" s="39">
        <v>1</v>
      </c>
      <c r="L16" s="39">
        <v>1</v>
      </c>
      <c r="M16" s="39"/>
      <c r="N16" s="64" t="s">
        <v>62</v>
      </c>
    </row>
    <row r="17" spans="1:14" ht="21.95" customHeight="1">
      <c r="A17" s="34">
        <v>8</v>
      </c>
      <c r="B17" s="65" t="s">
        <v>63</v>
      </c>
      <c r="C17" s="65" t="s">
        <v>64</v>
      </c>
      <c r="D17" s="66" t="s">
        <v>65</v>
      </c>
      <c r="E17" s="39" t="s">
        <v>66</v>
      </c>
      <c r="F17" s="39"/>
      <c r="G17" s="67" t="s">
        <v>67</v>
      </c>
      <c r="H17" s="39">
        <v>7</v>
      </c>
      <c r="I17" s="39">
        <v>7</v>
      </c>
      <c r="J17" s="41">
        <v>200</v>
      </c>
      <c r="K17" s="39">
        <v>1</v>
      </c>
      <c r="L17" s="39">
        <v>1</v>
      </c>
      <c r="M17" s="39"/>
      <c r="N17" s="64" t="s">
        <v>68</v>
      </c>
    </row>
    <row r="18" spans="1:14" ht="21.95" customHeight="1">
      <c r="A18" s="34">
        <v>9</v>
      </c>
      <c r="B18" s="68" t="s">
        <v>69</v>
      </c>
      <c r="C18" s="69" t="s">
        <v>70</v>
      </c>
      <c r="D18" s="70" t="s">
        <v>71</v>
      </c>
      <c r="E18" s="38">
        <v>41764</v>
      </c>
      <c r="F18" s="38"/>
      <c r="G18" s="39" t="s">
        <v>72</v>
      </c>
      <c r="H18" s="46">
        <v>70</v>
      </c>
      <c r="I18" s="46">
        <v>70</v>
      </c>
      <c r="J18" s="63">
        <v>140</v>
      </c>
      <c r="K18" s="39">
        <v>1</v>
      </c>
      <c r="L18" s="39">
        <v>1</v>
      </c>
      <c r="M18" s="39"/>
      <c r="N18" s="39" t="s">
        <v>73</v>
      </c>
    </row>
    <row r="19" spans="1:14" ht="21.95" customHeight="1">
      <c r="A19" s="34">
        <v>10</v>
      </c>
      <c r="B19" s="68" t="s">
        <v>74</v>
      </c>
      <c r="C19" s="68" t="s">
        <v>75</v>
      </c>
      <c r="D19" s="70" t="s">
        <v>76</v>
      </c>
      <c r="E19" s="38">
        <v>42226</v>
      </c>
      <c r="F19" s="38" t="s">
        <v>77</v>
      </c>
      <c r="G19" s="39" t="s">
        <v>78</v>
      </c>
      <c r="H19" s="46">
        <v>7</v>
      </c>
      <c r="I19" s="46">
        <v>7</v>
      </c>
      <c r="J19" s="63">
        <v>10</v>
      </c>
      <c r="K19" s="39"/>
      <c r="L19" s="39"/>
      <c r="M19" s="39"/>
      <c r="N19" s="71" t="s">
        <v>79</v>
      </c>
    </row>
    <row r="20" spans="1:14" ht="21.95" customHeight="1">
      <c r="A20" s="34">
        <v>11</v>
      </c>
      <c r="B20" s="68" t="s">
        <v>80</v>
      </c>
      <c r="C20" s="68" t="s">
        <v>81</v>
      </c>
      <c r="D20" s="70" t="s">
        <v>76</v>
      </c>
      <c r="E20" s="37">
        <v>41671</v>
      </c>
      <c r="F20" s="37"/>
      <c r="G20" s="46" t="s">
        <v>82</v>
      </c>
      <c r="H20" s="40">
        <v>7</v>
      </c>
      <c r="I20" s="40">
        <v>7</v>
      </c>
      <c r="J20" s="63">
        <v>160</v>
      </c>
      <c r="K20" s="72">
        <v>1</v>
      </c>
      <c r="L20" s="72">
        <v>1</v>
      </c>
      <c r="M20" s="72"/>
      <c r="N20" s="39" t="s">
        <v>83</v>
      </c>
    </row>
    <row r="21" spans="1:14" ht="21.95" customHeight="1">
      <c r="A21" s="34">
        <v>12</v>
      </c>
      <c r="B21" s="68" t="s">
        <v>84</v>
      </c>
      <c r="C21" s="69" t="s">
        <v>85</v>
      </c>
      <c r="D21" s="70" t="s">
        <v>71</v>
      </c>
      <c r="E21" s="38" t="s">
        <v>86</v>
      </c>
      <c r="F21" s="38"/>
      <c r="G21" s="46" t="s">
        <v>87</v>
      </c>
      <c r="H21" s="46">
        <v>38</v>
      </c>
      <c r="I21" s="46">
        <v>38</v>
      </c>
      <c r="J21" s="63">
        <v>17928</v>
      </c>
      <c r="K21" s="39">
        <v>4</v>
      </c>
      <c r="L21" s="39">
        <v>2</v>
      </c>
      <c r="M21" s="39"/>
      <c r="N21" s="39" t="s">
        <v>88</v>
      </c>
    </row>
    <row r="22" spans="1:14" ht="21.95" customHeight="1">
      <c r="A22" s="34">
        <v>13</v>
      </c>
      <c r="B22" s="69" t="s">
        <v>89</v>
      </c>
      <c r="C22" s="69" t="s">
        <v>90</v>
      </c>
      <c r="D22" s="73" t="s">
        <v>91</v>
      </c>
      <c r="E22" s="38" t="s">
        <v>92</v>
      </c>
      <c r="F22" s="38" t="s">
        <v>93</v>
      </c>
      <c r="G22" s="39" t="s">
        <v>94</v>
      </c>
      <c r="H22" s="40">
        <v>7</v>
      </c>
      <c r="I22" s="40">
        <v>7</v>
      </c>
      <c r="J22" s="63">
        <v>2000</v>
      </c>
      <c r="K22" s="42">
        <v>1</v>
      </c>
      <c r="L22" s="39">
        <v>1</v>
      </c>
      <c r="M22" s="39"/>
      <c r="N22" s="74" t="s">
        <v>95</v>
      </c>
    </row>
    <row r="23" spans="1:14" ht="21.95" customHeight="1">
      <c r="A23" s="34">
        <v>14</v>
      </c>
      <c r="B23" s="61" t="s">
        <v>96</v>
      </c>
      <c r="C23" s="61" t="s">
        <v>97</v>
      </c>
      <c r="D23" s="62" t="s">
        <v>71</v>
      </c>
      <c r="E23" s="38" t="s">
        <v>98</v>
      </c>
      <c r="F23" s="38"/>
      <c r="G23" s="39" t="s">
        <v>99</v>
      </c>
      <c r="H23" s="46">
        <v>7</v>
      </c>
      <c r="I23" s="46">
        <v>7</v>
      </c>
      <c r="J23" s="63">
        <v>1000</v>
      </c>
      <c r="K23" s="39">
        <v>1</v>
      </c>
      <c r="L23" s="39">
        <v>1</v>
      </c>
      <c r="M23" s="39"/>
      <c r="N23" s="64" t="s">
        <v>100</v>
      </c>
    </row>
    <row r="24" spans="1:14" ht="21.95" customHeight="1">
      <c r="A24" s="34">
        <v>15</v>
      </c>
      <c r="B24" s="75" t="s">
        <v>101</v>
      </c>
      <c r="C24" s="75" t="s">
        <v>102</v>
      </c>
      <c r="D24" s="62" t="s">
        <v>103</v>
      </c>
      <c r="E24" s="76">
        <v>42187</v>
      </c>
      <c r="F24" s="76">
        <v>43013</v>
      </c>
      <c r="G24" s="77" t="s">
        <v>104</v>
      </c>
      <c r="H24" s="78">
        <v>7</v>
      </c>
      <c r="I24" s="78">
        <v>7</v>
      </c>
      <c r="J24" s="79">
        <v>1600</v>
      </c>
      <c r="K24" s="80">
        <v>1</v>
      </c>
      <c r="L24" s="77">
        <v>1</v>
      </c>
      <c r="M24" s="77"/>
      <c r="N24" s="81" t="s">
        <v>105</v>
      </c>
    </row>
    <row r="25" spans="1:14" ht="21.95" customHeight="1">
      <c r="A25" s="34">
        <v>16</v>
      </c>
      <c r="B25" s="66" t="s">
        <v>106</v>
      </c>
      <c r="C25" s="65" t="s">
        <v>107</v>
      </c>
      <c r="D25" s="66" t="s">
        <v>108</v>
      </c>
      <c r="E25" s="39" t="s">
        <v>109</v>
      </c>
      <c r="F25" s="39"/>
      <c r="G25" s="67" t="s">
        <v>110</v>
      </c>
      <c r="H25" s="39">
        <v>7</v>
      </c>
      <c r="I25" s="39">
        <v>7</v>
      </c>
      <c r="J25" s="41">
        <v>350</v>
      </c>
      <c r="K25" s="39">
        <v>1</v>
      </c>
      <c r="L25" s="39">
        <v>1</v>
      </c>
      <c r="M25" s="39"/>
      <c r="N25" s="39" t="s">
        <v>111</v>
      </c>
    </row>
    <row r="26" spans="1:14" ht="21.95" customHeight="1">
      <c r="A26" s="34">
        <v>17</v>
      </c>
      <c r="B26" s="68" t="s">
        <v>112</v>
      </c>
      <c r="C26" s="69" t="s">
        <v>113</v>
      </c>
      <c r="D26" s="73" t="s">
        <v>114</v>
      </c>
      <c r="E26" s="38">
        <v>35886</v>
      </c>
      <c r="F26" s="38"/>
      <c r="G26" s="39" t="s">
        <v>115</v>
      </c>
      <c r="H26" s="46">
        <v>7</v>
      </c>
      <c r="I26" s="46">
        <v>7</v>
      </c>
      <c r="J26" s="63">
        <v>350</v>
      </c>
      <c r="K26" s="39">
        <v>1</v>
      </c>
      <c r="L26" s="39">
        <v>1</v>
      </c>
      <c r="M26" s="39" t="s">
        <v>116</v>
      </c>
      <c r="N26" s="39" t="s">
        <v>117</v>
      </c>
    </row>
    <row r="27" spans="1:14" ht="21.95" customHeight="1">
      <c r="A27" s="34">
        <v>18</v>
      </c>
      <c r="B27" s="61" t="s">
        <v>118</v>
      </c>
      <c r="C27" s="61" t="s">
        <v>119</v>
      </c>
      <c r="D27" s="62" t="s">
        <v>120</v>
      </c>
      <c r="E27" s="38" t="s">
        <v>121</v>
      </c>
      <c r="F27" s="38"/>
      <c r="G27" s="46" t="s">
        <v>122</v>
      </c>
      <c r="H27" s="46">
        <v>21</v>
      </c>
      <c r="I27" s="46">
        <v>18</v>
      </c>
      <c r="J27" s="63">
        <v>3000</v>
      </c>
      <c r="K27" s="39">
        <v>1</v>
      </c>
      <c r="L27" s="39">
        <v>1</v>
      </c>
      <c r="M27" s="39"/>
      <c r="N27" s="39" t="s">
        <v>123</v>
      </c>
    </row>
    <row r="28" spans="1:14" ht="21.95" customHeight="1">
      <c r="A28" s="34">
        <v>19</v>
      </c>
      <c r="B28" s="69" t="s">
        <v>124</v>
      </c>
      <c r="C28" s="69" t="s">
        <v>125</v>
      </c>
      <c r="D28" s="73" t="s">
        <v>114</v>
      </c>
      <c r="E28" s="38"/>
      <c r="F28" s="38" t="s">
        <v>126</v>
      </c>
      <c r="G28" s="39" t="s">
        <v>127</v>
      </c>
      <c r="H28" s="40">
        <v>7</v>
      </c>
      <c r="I28" s="40">
        <v>7</v>
      </c>
      <c r="J28" s="63">
        <v>850</v>
      </c>
      <c r="K28" s="42">
        <v>3</v>
      </c>
      <c r="L28" s="39">
        <v>2</v>
      </c>
      <c r="M28" s="39"/>
      <c r="N28" s="42" t="s">
        <v>128</v>
      </c>
    </row>
    <row r="29" spans="1:14" ht="21.95" customHeight="1">
      <c r="A29" s="34">
        <v>20</v>
      </c>
      <c r="B29" s="61" t="s">
        <v>129</v>
      </c>
      <c r="C29" s="61" t="s">
        <v>130</v>
      </c>
      <c r="D29" s="62" t="s">
        <v>131</v>
      </c>
      <c r="E29" s="38">
        <v>36078</v>
      </c>
      <c r="F29" s="38"/>
      <c r="G29" s="39" t="s">
        <v>132</v>
      </c>
      <c r="H29" s="46">
        <v>14</v>
      </c>
      <c r="I29" s="46">
        <v>14</v>
      </c>
      <c r="J29" s="63">
        <v>1400</v>
      </c>
      <c r="K29" s="39">
        <v>2</v>
      </c>
      <c r="L29" s="39">
        <v>3</v>
      </c>
      <c r="M29" s="39"/>
      <c r="N29" s="39" t="s">
        <v>133</v>
      </c>
    </row>
    <row r="30" spans="1:14" s="89" customFormat="1" ht="21.95" customHeight="1">
      <c r="A30" s="34">
        <v>21</v>
      </c>
      <c r="B30" s="82" t="s">
        <v>134</v>
      </c>
      <c r="C30" s="82" t="s">
        <v>135</v>
      </c>
      <c r="D30" s="83" t="s">
        <v>42</v>
      </c>
      <c r="E30" s="84" t="s">
        <v>136</v>
      </c>
      <c r="F30" s="84"/>
      <c r="G30" s="85" t="s">
        <v>137</v>
      </c>
      <c r="H30" s="86">
        <v>7</v>
      </c>
      <c r="I30" s="86">
        <v>7</v>
      </c>
      <c r="J30" s="87">
        <v>260</v>
      </c>
      <c r="K30" s="85">
        <v>1</v>
      </c>
      <c r="L30" s="85">
        <v>1</v>
      </c>
      <c r="M30" s="85"/>
      <c r="N30" s="88" t="s">
        <v>138</v>
      </c>
    </row>
    <row r="31" spans="1:14" s="89" customFormat="1" ht="21.95" customHeight="1">
      <c r="A31" s="34">
        <v>22</v>
      </c>
      <c r="B31" s="58" t="s">
        <v>139</v>
      </c>
      <c r="C31" s="58" t="s">
        <v>140</v>
      </c>
      <c r="D31" s="59" t="s">
        <v>42</v>
      </c>
      <c r="E31" s="38" t="s">
        <v>141</v>
      </c>
      <c r="F31" s="38"/>
      <c r="G31" s="39" t="s">
        <v>142</v>
      </c>
      <c r="H31" s="46">
        <v>7</v>
      </c>
      <c r="I31" s="46">
        <v>7</v>
      </c>
      <c r="J31" s="41">
        <v>180</v>
      </c>
      <c r="K31" s="39">
        <v>1</v>
      </c>
      <c r="L31" s="39">
        <v>1</v>
      </c>
      <c r="M31" s="39"/>
      <c r="N31" s="43" t="s">
        <v>143</v>
      </c>
    </row>
    <row r="32" spans="1:14" ht="21.95" customHeight="1">
      <c r="A32" s="34">
        <v>23</v>
      </c>
      <c r="B32" s="69" t="s">
        <v>144</v>
      </c>
      <c r="C32" s="69" t="s">
        <v>145</v>
      </c>
      <c r="D32" s="73" t="s">
        <v>146</v>
      </c>
      <c r="E32" s="39" t="s">
        <v>147</v>
      </c>
      <c r="F32" s="39"/>
      <c r="G32" s="39" t="s">
        <v>148</v>
      </c>
      <c r="H32" s="39">
        <v>7</v>
      </c>
      <c r="I32" s="39">
        <v>7</v>
      </c>
      <c r="J32" s="41">
        <v>165</v>
      </c>
      <c r="K32" s="39">
        <v>1</v>
      </c>
      <c r="L32" s="39">
        <v>1</v>
      </c>
      <c r="M32" s="39"/>
      <c r="N32" s="39" t="s">
        <v>149</v>
      </c>
    </row>
    <row r="33" spans="1:14" ht="21.95" customHeight="1">
      <c r="A33" s="34">
        <v>24</v>
      </c>
      <c r="B33" s="69" t="s">
        <v>150</v>
      </c>
      <c r="C33" s="69" t="s">
        <v>151</v>
      </c>
      <c r="D33" s="73" t="s">
        <v>152</v>
      </c>
      <c r="E33" s="39" t="s">
        <v>153</v>
      </c>
      <c r="F33" s="39"/>
      <c r="G33" s="39" t="s">
        <v>154</v>
      </c>
      <c r="H33" s="39">
        <v>7</v>
      </c>
      <c r="I33" s="39">
        <v>7</v>
      </c>
      <c r="J33" s="41">
        <v>800</v>
      </c>
      <c r="K33" s="39">
        <v>1</v>
      </c>
      <c r="L33" s="39">
        <v>1</v>
      </c>
      <c r="M33" s="39"/>
      <c r="N33" s="39" t="s">
        <v>155</v>
      </c>
    </row>
    <row r="34" spans="1:14" ht="21.95" customHeight="1">
      <c r="A34" s="34">
        <v>25</v>
      </c>
      <c r="B34" s="69" t="s">
        <v>156</v>
      </c>
      <c r="C34" s="69" t="s">
        <v>157</v>
      </c>
      <c r="D34" s="73" t="s">
        <v>158</v>
      </c>
      <c r="E34" s="39" t="s">
        <v>159</v>
      </c>
      <c r="F34" s="39"/>
      <c r="G34" s="39" t="s">
        <v>160</v>
      </c>
      <c r="H34" s="39">
        <v>14</v>
      </c>
      <c r="I34" s="39">
        <v>14</v>
      </c>
      <c r="J34" s="41">
        <v>2000</v>
      </c>
      <c r="K34" s="39">
        <v>5</v>
      </c>
      <c r="L34" s="39">
        <v>2</v>
      </c>
      <c r="M34" s="39"/>
      <c r="N34" s="39" t="s">
        <v>161</v>
      </c>
    </row>
    <row r="35" spans="1:14" ht="21.95" customHeight="1">
      <c r="A35" s="34">
        <v>26</v>
      </c>
      <c r="B35" s="69" t="s">
        <v>162</v>
      </c>
      <c r="C35" s="69" t="s">
        <v>163</v>
      </c>
      <c r="D35" s="73" t="s">
        <v>158</v>
      </c>
      <c r="E35" s="39" t="s">
        <v>164</v>
      </c>
      <c r="F35" s="39"/>
      <c r="G35" s="39" t="s">
        <v>165</v>
      </c>
      <c r="H35" s="39">
        <v>7</v>
      </c>
      <c r="I35" s="39">
        <v>7</v>
      </c>
      <c r="J35" s="41">
        <v>340</v>
      </c>
      <c r="K35" s="39">
        <v>1</v>
      </c>
      <c r="L35" s="39">
        <v>1</v>
      </c>
      <c r="M35" s="39"/>
      <c r="N35" s="39" t="s">
        <v>166</v>
      </c>
    </row>
    <row r="36" spans="1:14" ht="21.95" customHeight="1">
      <c r="A36" s="34">
        <v>27</v>
      </c>
      <c r="B36" s="36" t="s">
        <v>167</v>
      </c>
      <c r="C36" s="69" t="s">
        <v>168</v>
      </c>
      <c r="D36" s="73" t="s">
        <v>169</v>
      </c>
      <c r="E36" s="39" t="s">
        <v>170</v>
      </c>
      <c r="F36" s="39"/>
      <c r="G36" s="39" t="s">
        <v>171</v>
      </c>
      <c r="H36" s="39">
        <v>11</v>
      </c>
      <c r="I36" s="39">
        <v>11</v>
      </c>
      <c r="J36" s="41">
        <v>600</v>
      </c>
      <c r="K36" s="39">
        <v>1</v>
      </c>
      <c r="L36" s="39">
        <v>1</v>
      </c>
      <c r="M36" s="39"/>
      <c r="N36" s="39" t="s">
        <v>172</v>
      </c>
    </row>
    <row r="37" spans="1:14" ht="21.95" customHeight="1">
      <c r="A37" s="34">
        <v>28</v>
      </c>
      <c r="B37" s="35" t="s">
        <v>173</v>
      </c>
      <c r="C37" s="35" t="s">
        <v>174</v>
      </c>
      <c r="D37" s="36" t="s">
        <v>175</v>
      </c>
      <c r="E37" s="38">
        <v>43043</v>
      </c>
      <c r="F37" s="38"/>
      <c r="G37" s="39" t="s">
        <v>176</v>
      </c>
      <c r="H37" s="46">
        <v>10</v>
      </c>
      <c r="I37" s="46">
        <v>5</v>
      </c>
      <c r="J37" s="41">
        <v>300</v>
      </c>
      <c r="K37" s="42">
        <v>1</v>
      </c>
      <c r="L37" s="39">
        <v>1</v>
      </c>
      <c r="M37" s="39"/>
      <c r="N37" s="43" t="s">
        <v>177</v>
      </c>
    </row>
    <row r="38" spans="1:14" ht="21.95" customHeight="1">
      <c r="A38" s="34">
        <v>29</v>
      </c>
      <c r="B38" s="61" t="s">
        <v>178</v>
      </c>
      <c r="C38" s="61" t="s">
        <v>179</v>
      </c>
      <c r="D38" s="62" t="s">
        <v>71</v>
      </c>
      <c r="E38" s="38" t="s">
        <v>180</v>
      </c>
      <c r="F38" s="37"/>
      <c r="G38" s="39" t="s">
        <v>181</v>
      </c>
      <c r="H38" s="46">
        <v>7</v>
      </c>
      <c r="I38" s="46">
        <v>7</v>
      </c>
      <c r="J38" s="63">
        <v>500</v>
      </c>
      <c r="K38" s="39">
        <v>1</v>
      </c>
      <c r="L38" s="39">
        <v>2</v>
      </c>
      <c r="M38" s="39"/>
      <c r="N38" s="39" t="s">
        <v>182</v>
      </c>
    </row>
    <row r="39" spans="1:14" ht="21.95" customHeight="1">
      <c r="A39" s="34">
        <v>30</v>
      </c>
      <c r="B39" s="90" t="s">
        <v>183</v>
      </c>
      <c r="C39" s="90" t="s">
        <v>184</v>
      </c>
      <c r="D39" s="73" t="s">
        <v>185</v>
      </c>
      <c r="E39" s="91">
        <v>42716</v>
      </c>
      <c r="F39" s="91"/>
      <c r="G39" s="92" t="s">
        <v>186</v>
      </c>
      <c r="H39" s="92">
        <v>10</v>
      </c>
      <c r="I39" s="92">
        <v>10</v>
      </c>
      <c r="J39" s="93">
        <v>2060</v>
      </c>
      <c r="K39" s="92">
        <v>1</v>
      </c>
      <c r="L39" s="92">
        <v>1</v>
      </c>
      <c r="M39" s="92"/>
      <c r="N39" s="64" t="s">
        <v>187</v>
      </c>
    </row>
    <row r="40" spans="1:14" ht="21.95" customHeight="1">
      <c r="A40" s="26" t="s">
        <v>188</v>
      </c>
      <c r="B40" s="27" t="s">
        <v>189</v>
      </c>
      <c r="C40" s="94">
        <v>0</v>
      </c>
      <c r="D40" s="95"/>
      <c r="E40" s="96"/>
      <c r="F40" s="96"/>
      <c r="G40" s="97"/>
      <c r="H40" s="97"/>
      <c r="I40" s="97"/>
      <c r="J40" s="98"/>
      <c r="K40" s="97"/>
      <c r="L40" s="97"/>
      <c r="M40" s="97"/>
      <c r="N40" s="99"/>
    </row>
    <row r="41" spans="1:14" ht="21.95" customHeight="1">
      <c r="A41" s="26" t="s">
        <v>190</v>
      </c>
      <c r="B41" s="27" t="s">
        <v>191</v>
      </c>
      <c r="C41" s="94">
        <f>+COUNT(A42:A44)</f>
        <v>3</v>
      </c>
      <c r="D41" s="95"/>
      <c r="E41" s="96"/>
      <c r="F41" s="96"/>
      <c r="G41" s="97"/>
      <c r="H41" s="97"/>
      <c r="I41" s="97"/>
      <c r="J41" s="98"/>
      <c r="K41" s="97"/>
      <c r="L41" s="97"/>
      <c r="M41" s="97"/>
      <c r="N41" s="99"/>
    </row>
    <row r="42" spans="1:14" ht="21.95" customHeight="1">
      <c r="A42" s="34">
        <v>1</v>
      </c>
      <c r="B42" s="100" t="s">
        <v>192</v>
      </c>
      <c r="C42" s="100" t="s">
        <v>193</v>
      </c>
      <c r="D42" s="101" t="s">
        <v>194</v>
      </c>
      <c r="E42" s="102" t="s">
        <v>195</v>
      </c>
      <c r="F42" s="102"/>
      <c r="G42" s="102" t="s">
        <v>196</v>
      </c>
      <c r="H42" s="102">
        <v>7</v>
      </c>
      <c r="I42" s="102">
        <v>7</v>
      </c>
      <c r="J42" s="103">
        <v>2000</v>
      </c>
      <c r="K42" s="102">
        <v>1</v>
      </c>
      <c r="L42" s="102">
        <v>1</v>
      </c>
      <c r="M42" s="102"/>
      <c r="N42" s="104" t="s">
        <v>197</v>
      </c>
    </row>
    <row r="43" spans="1:14" ht="21.95" customHeight="1">
      <c r="A43" s="34">
        <v>2</v>
      </c>
      <c r="B43" s="65" t="s">
        <v>198</v>
      </c>
      <c r="C43" s="65" t="s">
        <v>199</v>
      </c>
      <c r="D43" s="66" t="s">
        <v>65</v>
      </c>
      <c r="E43" s="38">
        <v>42406</v>
      </c>
      <c r="F43" s="38"/>
      <c r="G43" s="67" t="s">
        <v>200</v>
      </c>
      <c r="H43" s="39">
        <v>7</v>
      </c>
      <c r="I43" s="39">
        <v>7</v>
      </c>
      <c r="J43" s="41">
        <v>300</v>
      </c>
      <c r="K43" s="39">
        <v>1</v>
      </c>
      <c r="L43" s="39">
        <v>1</v>
      </c>
      <c r="M43" s="39"/>
      <c r="N43" s="39" t="s">
        <v>201</v>
      </c>
    </row>
    <row r="44" spans="1:14" ht="21.95" customHeight="1">
      <c r="A44" s="34">
        <v>3</v>
      </c>
      <c r="B44" s="69" t="s">
        <v>202</v>
      </c>
      <c r="C44" s="69" t="s">
        <v>203</v>
      </c>
      <c r="D44" s="73" t="s">
        <v>204</v>
      </c>
      <c r="E44" s="38" t="s">
        <v>205</v>
      </c>
      <c r="F44" s="38"/>
      <c r="G44" s="39" t="s">
        <v>206</v>
      </c>
      <c r="H44" s="46">
        <v>7</v>
      </c>
      <c r="I44" s="46">
        <v>7</v>
      </c>
      <c r="J44" s="63">
        <v>500</v>
      </c>
      <c r="K44" s="42">
        <v>1</v>
      </c>
      <c r="L44" s="39">
        <v>1</v>
      </c>
      <c r="M44" s="39"/>
      <c r="N44" s="74" t="s">
        <v>207</v>
      </c>
    </row>
    <row r="45" spans="1:14" ht="21.95" customHeight="1">
      <c r="A45" s="105" t="s">
        <v>208</v>
      </c>
      <c r="B45" s="106" t="s">
        <v>209</v>
      </c>
      <c r="C45" s="19">
        <f>+C46+C63+C66</f>
        <v>22</v>
      </c>
      <c r="D45" s="107"/>
      <c r="E45" s="108"/>
      <c r="F45" s="109"/>
      <c r="G45" s="109"/>
      <c r="H45" s="110"/>
      <c r="I45" s="110"/>
      <c r="J45" s="111"/>
      <c r="K45" s="25"/>
      <c r="L45" s="25"/>
      <c r="M45" s="25"/>
      <c r="N45" s="25"/>
    </row>
    <row r="46" spans="1:14" ht="21.95" customHeight="1">
      <c r="A46" s="26" t="s">
        <v>21</v>
      </c>
      <c r="B46" s="112" t="s">
        <v>22</v>
      </c>
      <c r="C46" s="28">
        <f>+COUNT(A47:A62)</f>
        <v>16</v>
      </c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5"/>
    </row>
    <row r="47" spans="1:14" ht="21.95" customHeight="1">
      <c r="A47" s="72">
        <v>1</v>
      </c>
      <c r="B47" s="35" t="s">
        <v>210</v>
      </c>
      <c r="C47" s="90" t="s">
        <v>211</v>
      </c>
      <c r="D47" s="116" t="s">
        <v>212</v>
      </c>
      <c r="E47" s="38" t="s">
        <v>213</v>
      </c>
      <c r="F47" s="38"/>
      <c r="G47" s="92" t="s">
        <v>214</v>
      </c>
      <c r="H47" s="46">
        <v>19</v>
      </c>
      <c r="I47" s="46">
        <v>19</v>
      </c>
      <c r="J47" s="41">
        <v>500</v>
      </c>
      <c r="K47" s="46">
        <v>1</v>
      </c>
      <c r="L47" s="46">
        <v>5</v>
      </c>
      <c r="M47" s="46"/>
      <c r="N47" s="117" t="s">
        <v>215</v>
      </c>
    </row>
    <row r="48" spans="1:14" ht="21.95" customHeight="1">
      <c r="A48" s="72">
        <v>2</v>
      </c>
      <c r="B48" s="35" t="s">
        <v>216</v>
      </c>
      <c r="C48" s="35" t="s">
        <v>217</v>
      </c>
      <c r="D48" s="116" t="s">
        <v>218</v>
      </c>
      <c r="E48" s="38">
        <v>42591</v>
      </c>
      <c r="F48" s="38"/>
      <c r="G48" s="38" t="s">
        <v>219</v>
      </c>
      <c r="H48" s="46">
        <v>24</v>
      </c>
      <c r="I48" s="46">
        <v>20</v>
      </c>
      <c r="J48" s="41">
        <v>200</v>
      </c>
      <c r="K48" s="39">
        <v>1</v>
      </c>
      <c r="L48" s="39">
        <v>3</v>
      </c>
      <c r="M48" s="39"/>
      <c r="N48" s="60" t="s">
        <v>220</v>
      </c>
    </row>
    <row r="49" spans="1:14" ht="21.95" customHeight="1">
      <c r="A49" s="72">
        <v>3</v>
      </c>
      <c r="B49" s="35" t="s">
        <v>221</v>
      </c>
      <c r="C49" s="35" t="s">
        <v>222</v>
      </c>
      <c r="D49" s="36" t="s">
        <v>223</v>
      </c>
      <c r="E49" s="38" t="s">
        <v>224</v>
      </c>
      <c r="F49" s="38"/>
      <c r="G49" s="38" t="s">
        <v>225</v>
      </c>
      <c r="H49" s="46">
        <v>45</v>
      </c>
      <c r="I49" s="46">
        <v>82</v>
      </c>
      <c r="J49" s="118">
        <v>102.5</v>
      </c>
      <c r="K49" s="39">
        <v>1</v>
      </c>
      <c r="L49" s="39">
        <v>3</v>
      </c>
      <c r="M49" s="39"/>
      <c r="N49" s="43" t="s">
        <v>226</v>
      </c>
    </row>
    <row r="50" spans="1:14" ht="21.95" customHeight="1">
      <c r="A50" s="72">
        <v>4</v>
      </c>
      <c r="B50" s="35" t="s">
        <v>227</v>
      </c>
      <c r="C50" s="35" t="s">
        <v>228</v>
      </c>
      <c r="D50" s="36" t="s">
        <v>223</v>
      </c>
      <c r="E50" s="38" t="s">
        <v>229</v>
      </c>
      <c r="F50" s="38"/>
      <c r="G50" s="38" t="s">
        <v>230</v>
      </c>
      <c r="H50" s="46">
        <v>35</v>
      </c>
      <c r="I50" s="46">
        <v>62</v>
      </c>
      <c r="J50" s="41">
        <v>165</v>
      </c>
      <c r="K50" s="39">
        <v>1</v>
      </c>
      <c r="L50" s="39">
        <v>3</v>
      </c>
      <c r="M50" s="39"/>
      <c r="N50" s="43" t="s">
        <v>231</v>
      </c>
    </row>
    <row r="51" spans="1:14" ht="21.95" customHeight="1">
      <c r="A51" s="72">
        <v>5</v>
      </c>
      <c r="B51" s="35" t="s">
        <v>232</v>
      </c>
      <c r="C51" s="35" t="s">
        <v>233</v>
      </c>
      <c r="D51" s="36" t="s">
        <v>223</v>
      </c>
      <c r="E51" s="38">
        <v>41613</v>
      </c>
      <c r="F51" s="38"/>
      <c r="G51" s="38" t="s">
        <v>234</v>
      </c>
      <c r="H51" s="46">
        <v>16</v>
      </c>
      <c r="I51" s="46">
        <v>24</v>
      </c>
      <c r="J51" s="41">
        <v>500</v>
      </c>
      <c r="K51" s="39">
        <v>1</v>
      </c>
      <c r="L51" s="39">
        <v>3</v>
      </c>
      <c r="M51" s="39"/>
      <c r="N51" s="43" t="s">
        <v>235</v>
      </c>
    </row>
    <row r="52" spans="1:14" ht="21.95" customHeight="1">
      <c r="A52" s="72">
        <v>6</v>
      </c>
      <c r="B52" s="35" t="s">
        <v>236</v>
      </c>
      <c r="C52" s="35" t="s">
        <v>237</v>
      </c>
      <c r="D52" s="36" t="s">
        <v>238</v>
      </c>
      <c r="E52" s="38" t="s">
        <v>239</v>
      </c>
      <c r="F52" s="38"/>
      <c r="G52" s="119" t="s">
        <v>240</v>
      </c>
      <c r="H52" s="46">
        <v>8</v>
      </c>
      <c r="I52" s="46">
        <v>30</v>
      </c>
      <c r="J52" s="41">
        <v>400</v>
      </c>
      <c r="K52" s="39">
        <v>1</v>
      </c>
      <c r="L52" s="39">
        <v>3</v>
      </c>
      <c r="M52" s="39"/>
      <c r="N52" s="60" t="s">
        <v>241</v>
      </c>
    </row>
    <row r="53" spans="1:14" ht="21.95" customHeight="1">
      <c r="A53" s="72">
        <v>7</v>
      </c>
      <c r="B53" s="69" t="s">
        <v>242</v>
      </c>
      <c r="C53" s="35" t="s">
        <v>243</v>
      </c>
      <c r="D53" s="69" t="s">
        <v>244</v>
      </c>
      <c r="E53" s="37" t="s">
        <v>245</v>
      </c>
      <c r="F53" s="37"/>
      <c r="G53" s="38" t="s">
        <v>246</v>
      </c>
      <c r="H53" s="46">
        <v>14</v>
      </c>
      <c r="I53" s="46">
        <v>60</v>
      </c>
      <c r="J53" s="63">
        <v>4000</v>
      </c>
      <c r="K53" s="39">
        <v>1</v>
      </c>
      <c r="L53" s="39">
        <v>3</v>
      </c>
      <c r="M53" s="39"/>
      <c r="N53" s="39" t="s">
        <v>247</v>
      </c>
    </row>
    <row r="54" spans="1:14" ht="21.95" customHeight="1">
      <c r="A54" s="72">
        <v>8</v>
      </c>
      <c r="B54" s="69" t="s">
        <v>248</v>
      </c>
      <c r="C54" s="35" t="s">
        <v>249</v>
      </c>
      <c r="D54" s="73" t="s">
        <v>250</v>
      </c>
      <c r="E54" s="38" t="s">
        <v>251</v>
      </c>
      <c r="F54" s="38"/>
      <c r="G54" s="38" t="s">
        <v>252</v>
      </c>
      <c r="H54" s="46">
        <v>14</v>
      </c>
      <c r="I54" s="46">
        <v>26</v>
      </c>
      <c r="J54" s="63">
        <v>600</v>
      </c>
      <c r="K54" s="39">
        <v>1</v>
      </c>
      <c r="L54" s="39">
        <v>3</v>
      </c>
      <c r="M54" s="39"/>
      <c r="N54" s="39" t="s">
        <v>253</v>
      </c>
    </row>
    <row r="55" spans="1:14" ht="21.95" customHeight="1">
      <c r="A55" s="72">
        <v>9</v>
      </c>
      <c r="B55" s="69" t="s">
        <v>254</v>
      </c>
      <c r="C55" s="35" t="s">
        <v>255</v>
      </c>
      <c r="D55" s="73" t="s">
        <v>256</v>
      </c>
      <c r="E55" s="38">
        <v>39417</v>
      </c>
      <c r="F55" s="38"/>
      <c r="G55" s="38" t="s">
        <v>257</v>
      </c>
      <c r="H55" s="46">
        <v>12</v>
      </c>
      <c r="I55" s="46">
        <v>27</v>
      </c>
      <c r="J55" s="63">
        <v>600</v>
      </c>
      <c r="K55" s="39">
        <v>1</v>
      </c>
      <c r="L55" s="39">
        <v>2</v>
      </c>
      <c r="M55" s="39"/>
      <c r="N55" s="39" t="s">
        <v>258</v>
      </c>
    </row>
    <row r="56" spans="1:14" ht="21.95" customHeight="1">
      <c r="A56" s="72">
        <v>10</v>
      </c>
      <c r="B56" s="69" t="s">
        <v>259</v>
      </c>
      <c r="C56" s="35" t="s">
        <v>260</v>
      </c>
      <c r="D56" s="120" t="s">
        <v>261</v>
      </c>
      <c r="E56" s="38" t="s">
        <v>262</v>
      </c>
      <c r="F56" s="38"/>
      <c r="G56" s="38" t="s">
        <v>263</v>
      </c>
      <c r="H56" s="46">
        <v>14</v>
      </c>
      <c r="I56" s="46">
        <v>35</v>
      </c>
      <c r="J56" s="63">
        <v>456</v>
      </c>
      <c r="K56" s="39">
        <v>1</v>
      </c>
      <c r="L56" s="39">
        <v>2</v>
      </c>
      <c r="M56" s="39"/>
      <c r="N56" s="39" t="s">
        <v>264</v>
      </c>
    </row>
    <row r="57" spans="1:14" ht="21.95" customHeight="1">
      <c r="A57" s="72">
        <v>11</v>
      </c>
      <c r="B57" s="73" t="s">
        <v>265</v>
      </c>
      <c r="C57" s="35" t="s">
        <v>266</v>
      </c>
      <c r="D57" s="73" t="s">
        <v>267</v>
      </c>
      <c r="E57" s="38">
        <v>42412</v>
      </c>
      <c r="F57" s="38"/>
      <c r="G57" s="38" t="s">
        <v>268</v>
      </c>
      <c r="H57" s="46">
        <v>7</v>
      </c>
      <c r="I57" s="46">
        <v>11</v>
      </c>
      <c r="J57" s="63">
        <v>500</v>
      </c>
      <c r="K57" s="39">
        <v>1</v>
      </c>
      <c r="L57" s="39">
        <v>3</v>
      </c>
      <c r="M57" s="39"/>
      <c r="N57" s="39" t="s">
        <v>269</v>
      </c>
    </row>
    <row r="58" spans="1:14" ht="21.95" customHeight="1">
      <c r="A58" s="72">
        <v>12</v>
      </c>
      <c r="B58" s="35" t="s">
        <v>270</v>
      </c>
      <c r="C58" s="35" t="s">
        <v>271</v>
      </c>
      <c r="D58" s="116" t="s">
        <v>218</v>
      </c>
      <c r="E58" s="38" t="s">
        <v>272</v>
      </c>
      <c r="F58" s="38"/>
      <c r="G58" s="38" t="s">
        <v>273</v>
      </c>
      <c r="H58" s="46">
        <v>17</v>
      </c>
      <c r="I58" s="46">
        <v>25</v>
      </c>
      <c r="J58" s="41">
        <v>300</v>
      </c>
      <c r="K58" s="39">
        <v>1</v>
      </c>
      <c r="L58" s="39">
        <v>3</v>
      </c>
      <c r="M58" s="39"/>
      <c r="N58" s="43" t="s">
        <v>274</v>
      </c>
    </row>
    <row r="59" spans="1:14" ht="21.95" customHeight="1">
      <c r="A59" s="72">
        <v>13</v>
      </c>
      <c r="B59" s="35" t="s">
        <v>275</v>
      </c>
      <c r="C59" s="121" t="s">
        <v>276</v>
      </c>
      <c r="D59" s="116" t="s">
        <v>218</v>
      </c>
      <c r="E59" s="38">
        <v>42889</v>
      </c>
      <c r="F59" s="38"/>
      <c r="G59" s="122" t="s">
        <v>277</v>
      </c>
      <c r="H59" s="46">
        <v>10</v>
      </c>
      <c r="I59" s="46">
        <v>10</v>
      </c>
      <c r="J59" s="41">
        <v>100</v>
      </c>
      <c r="K59" s="46">
        <v>1</v>
      </c>
      <c r="L59" s="46">
        <v>3</v>
      </c>
      <c r="M59" s="46"/>
      <c r="N59" s="43" t="s">
        <v>278</v>
      </c>
    </row>
    <row r="60" spans="1:14" ht="21.95" customHeight="1">
      <c r="A60" s="72">
        <v>14</v>
      </c>
      <c r="B60" s="35" t="s">
        <v>279</v>
      </c>
      <c r="C60" s="35" t="s">
        <v>280</v>
      </c>
      <c r="D60" s="116" t="s">
        <v>218</v>
      </c>
      <c r="E60" s="38">
        <v>42988</v>
      </c>
      <c r="F60" s="38"/>
      <c r="G60" s="38" t="s">
        <v>281</v>
      </c>
      <c r="H60" s="46">
        <v>13</v>
      </c>
      <c r="I60" s="46">
        <v>13</v>
      </c>
      <c r="J60" s="41">
        <v>250</v>
      </c>
      <c r="K60" s="39">
        <v>1</v>
      </c>
      <c r="L60" s="39">
        <v>3</v>
      </c>
      <c r="M60" s="39"/>
      <c r="N60" s="43" t="s">
        <v>282</v>
      </c>
    </row>
    <row r="61" spans="1:14" ht="21.95" customHeight="1">
      <c r="A61" s="72">
        <v>15</v>
      </c>
      <c r="B61" s="35" t="s">
        <v>283</v>
      </c>
      <c r="C61" s="35" t="s">
        <v>284</v>
      </c>
      <c r="D61" s="36" t="s">
        <v>223</v>
      </c>
      <c r="E61" s="38" t="s">
        <v>285</v>
      </c>
      <c r="F61" s="38"/>
      <c r="G61" s="119" t="s">
        <v>286</v>
      </c>
      <c r="H61" s="46">
        <v>36</v>
      </c>
      <c r="I61" s="46">
        <v>36</v>
      </c>
      <c r="J61" s="41">
        <v>3000</v>
      </c>
      <c r="K61" s="39">
        <v>2</v>
      </c>
      <c r="L61" s="39">
        <v>5</v>
      </c>
      <c r="M61" s="39"/>
      <c r="N61" s="43" t="s">
        <v>287</v>
      </c>
    </row>
    <row r="62" spans="1:14" ht="21.95" customHeight="1">
      <c r="A62" s="72">
        <v>16</v>
      </c>
      <c r="B62" s="69" t="s">
        <v>288</v>
      </c>
      <c r="C62" s="90" t="s">
        <v>289</v>
      </c>
      <c r="D62" s="120" t="s">
        <v>290</v>
      </c>
      <c r="E62" s="91">
        <v>43076</v>
      </c>
      <c r="F62" s="123"/>
      <c r="G62" s="92" t="s">
        <v>291</v>
      </c>
      <c r="H62" s="92">
        <v>23</v>
      </c>
      <c r="I62" s="92">
        <v>23</v>
      </c>
      <c r="J62" s="124">
        <v>1200</v>
      </c>
      <c r="K62" s="92">
        <v>1</v>
      </c>
      <c r="L62" s="92">
        <v>3</v>
      </c>
      <c r="M62" s="92"/>
      <c r="N62" s="92" t="s">
        <v>292</v>
      </c>
    </row>
    <row r="63" spans="1:14" ht="21.95" customHeight="1">
      <c r="A63" s="26" t="s">
        <v>188</v>
      </c>
      <c r="B63" s="125" t="s">
        <v>189</v>
      </c>
      <c r="C63" s="126">
        <v>2</v>
      </c>
      <c r="D63" s="127"/>
      <c r="E63" s="128"/>
      <c r="F63" s="128"/>
      <c r="G63" s="129"/>
      <c r="H63" s="129"/>
      <c r="I63" s="129"/>
      <c r="J63" s="130"/>
      <c r="K63" s="129"/>
      <c r="L63" s="129"/>
      <c r="M63" s="129"/>
      <c r="N63" s="131"/>
    </row>
    <row r="64" spans="1:14" s="137" customFormat="1" ht="21.95" customHeight="1">
      <c r="A64" s="132">
        <v>1</v>
      </c>
      <c r="B64" s="133" t="s">
        <v>293</v>
      </c>
      <c r="C64" s="54" t="s">
        <v>294</v>
      </c>
      <c r="D64" s="54" t="s">
        <v>295</v>
      </c>
      <c r="E64" s="55">
        <v>43137</v>
      </c>
      <c r="F64" s="134"/>
      <c r="G64" s="122" t="s">
        <v>296</v>
      </c>
      <c r="H64" s="122">
        <v>25</v>
      </c>
      <c r="I64" s="122">
        <v>25</v>
      </c>
      <c r="J64" s="135">
        <v>200</v>
      </c>
      <c r="K64" s="122">
        <v>3</v>
      </c>
      <c r="L64" s="122">
        <v>3</v>
      </c>
      <c r="M64" s="122"/>
      <c r="N64" s="136" t="s">
        <v>297</v>
      </c>
    </row>
    <row r="65" spans="1:14" s="137" customFormat="1" ht="21.95" customHeight="1">
      <c r="A65" s="132">
        <v>2</v>
      </c>
      <c r="B65" s="133" t="s">
        <v>298</v>
      </c>
      <c r="C65" s="54" t="s">
        <v>299</v>
      </c>
      <c r="D65" s="54" t="s">
        <v>300</v>
      </c>
      <c r="E65" s="55">
        <v>43137</v>
      </c>
      <c r="F65" s="134"/>
      <c r="G65" s="122" t="s">
        <v>301</v>
      </c>
      <c r="H65" s="122">
        <v>10</v>
      </c>
      <c r="I65" s="122">
        <v>10</v>
      </c>
      <c r="J65" s="135">
        <v>9300</v>
      </c>
      <c r="K65" s="122">
        <v>1</v>
      </c>
      <c r="L65" s="122">
        <v>3</v>
      </c>
      <c r="M65" s="122"/>
      <c r="N65" s="138" t="s">
        <v>302</v>
      </c>
    </row>
    <row r="66" spans="1:14" s="145" customFormat="1" ht="21.95" customHeight="1">
      <c r="A66" s="26" t="s">
        <v>190</v>
      </c>
      <c r="B66" s="139" t="s">
        <v>191</v>
      </c>
      <c r="C66" s="140">
        <f>+COUNT(A67:A70)</f>
        <v>4</v>
      </c>
      <c r="D66" s="141"/>
      <c r="E66" s="142"/>
      <c r="F66" s="142"/>
      <c r="G66" s="142"/>
      <c r="H66" s="143"/>
      <c r="I66" s="143"/>
      <c r="J66" s="144"/>
      <c r="K66" s="140"/>
      <c r="L66" s="140"/>
      <c r="M66" s="140"/>
      <c r="N66" s="140"/>
    </row>
    <row r="67" spans="1:14" s="154" customFormat="1" ht="21.95" customHeight="1">
      <c r="A67" s="146">
        <v>1</v>
      </c>
      <c r="B67" s="147" t="s">
        <v>303</v>
      </c>
      <c r="C67" s="147" t="s">
        <v>304</v>
      </c>
      <c r="D67" s="148" t="s">
        <v>25</v>
      </c>
      <c r="E67" s="149">
        <v>2015</v>
      </c>
      <c r="F67" s="150"/>
      <c r="G67" s="151" t="s">
        <v>305</v>
      </c>
      <c r="H67" s="152">
        <v>36</v>
      </c>
      <c r="I67" s="152">
        <v>40</v>
      </c>
      <c r="J67" s="153">
        <v>200</v>
      </c>
      <c r="K67" s="146">
        <v>1</v>
      </c>
      <c r="L67" s="146">
        <v>3</v>
      </c>
      <c r="M67" s="146"/>
      <c r="N67" s="146"/>
    </row>
    <row r="68" spans="1:14" s="154" customFormat="1" ht="21.95" customHeight="1">
      <c r="A68" s="146">
        <v>2</v>
      </c>
      <c r="B68" s="147" t="s">
        <v>306</v>
      </c>
      <c r="C68" s="147" t="s">
        <v>307</v>
      </c>
      <c r="D68" s="148" t="s">
        <v>308</v>
      </c>
      <c r="E68" s="151" t="s">
        <v>309</v>
      </c>
      <c r="F68" s="150"/>
      <c r="G68" s="151" t="s">
        <v>310</v>
      </c>
      <c r="H68" s="152">
        <v>10</v>
      </c>
      <c r="I68" s="152">
        <v>24</v>
      </c>
      <c r="J68" s="153">
        <v>400</v>
      </c>
      <c r="K68" s="146">
        <v>1</v>
      </c>
      <c r="L68" s="146">
        <v>2</v>
      </c>
      <c r="M68" s="146"/>
      <c r="N68" s="146"/>
    </row>
    <row r="69" spans="1:14" s="154" customFormat="1" ht="21.95" customHeight="1">
      <c r="A69" s="146">
        <v>3</v>
      </c>
      <c r="B69" s="147" t="s">
        <v>311</v>
      </c>
      <c r="C69" s="147" t="s">
        <v>312</v>
      </c>
      <c r="D69" s="148" t="s">
        <v>313</v>
      </c>
      <c r="E69" s="151" t="s">
        <v>314</v>
      </c>
      <c r="F69" s="150"/>
      <c r="G69" s="151" t="s">
        <v>315</v>
      </c>
      <c r="H69" s="152">
        <v>25</v>
      </c>
      <c r="I69" s="152">
        <v>245</v>
      </c>
      <c r="J69" s="153">
        <v>1582</v>
      </c>
      <c r="K69" s="146">
        <v>2</v>
      </c>
      <c r="L69" s="146">
        <v>3</v>
      </c>
      <c r="M69" s="146"/>
      <c r="N69" s="146"/>
    </row>
    <row r="70" spans="1:14" s="33" customFormat="1" ht="21.95" customHeight="1">
      <c r="A70" s="146">
        <v>4</v>
      </c>
      <c r="B70" s="147" t="s">
        <v>316</v>
      </c>
      <c r="C70" s="147" t="s">
        <v>317</v>
      </c>
      <c r="D70" s="148" t="s">
        <v>25</v>
      </c>
      <c r="E70" s="151">
        <v>40609</v>
      </c>
      <c r="F70" s="150"/>
      <c r="G70" s="151" t="s">
        <v>318</v>
      </c>
      <c r="H70" s="152">
        <v>20</v>
      </c>
      <c r="I70" s="152">
        <v>34</v>
      </c>
      <c r="J70" s="153">
        <v>500</v>
      </c>
      <c r="K70" s="146">
        <v>1</v>
      </c>
      <c r="L70" s="146">
        <v>2</v>
      </c>
      <c r="M70" s="146"/>
      <c r="N70" s="146"/>
    </row>
    <row r="71" spans="1:14" ht="21.95" customHeight="1">
      <c r="A71" s="19" t="s">
        <v>319</v>
      </c>
      <c r="B71" s="20" t="s">
        <v>320</v>
      </c>
      <c r="C71" s="19">
        <f>+C72+C85+C87</f>
        <v>14</v>
      </c>
      <c r="D71" s="155"/>
      <c r="E71" s="108"/>
      <c r="F71" s="109"/>
      <c r="G71" s="109"/>
      <c r="H71" s="110"/>
      <c r="I71" s="110"/>
      <c r="J71" s="111"/>
      <c r="K71" s="25"/>
      <c r="L71" s="25"/>
      <c r="M71" s="25"/>
      <c r="N71" s="156"/>
    </row>
    <row r="72" spans="1:14" ht="21.95" customHeight="1">
      <c r="A72" s="26" t="s">
        <v>21</v>
      </c>
      <c r="B72" s="27" t="s">
        <v>22</v>
      </c>
      <c r="C72" s="26">
        <f>+COUNT(A73:A84)</f>
        <v>12</v>
      </c>
      <c r="D72" s="113"/>
      <c r="E72" s="157"/>
      <c r="F72" s="157"/>
      <c r="G72" s="157"/>
      <c r="H72" s="158"/>
      <c r="I72" s="158"/>
      <c r="J72" s="159"/>
      <c r="K72" s="32"/>
      <c r="L72" s="32"/>
      <c r="M72" s="32"/>
      <c r="N72" s="32"/>
    </row>
    <row r="73" spans="1:14" ht="21.95" customHeight="1">
      <c r="A73" s="160">
        <v>1</v>
      </c>
      <c r="B73" s="161" t="s">
        <v>321</v>
      </c>
      <c r="C73" s="35" t="s">
        <v>322</v>
      </c>
      <c r="D73" s="36" t="s">
        <v>323</v>
      </c>
      <c r="E73" s="74">
        <v>2016</v>
      </c>
      <c r="F73" s="46"/>
      <c r="G73" s="39" t="s">
        <v>324</v>
      </c>
      <c r="H73" s="46">
        <v>40</v>
      </c>
      <c r="I73" s="46">
        <v>4</v>
      </c>
      <c r="J73" s="63">
        <v>1500</v>
      </c>
      <c r="K73" s="39">
        <v>3</v>
      </c>
      <c r="L73" s="39">
        <v>3</v>
      </c>
      <c r="M73" s="39">
        <v>1</v>
      </c>
      <c r="N73" s="162" t="s">
        <v>325</v>
      </c>
    </row>
    <row r="74" spans="1:14" ht="21.95" customHeight="1">
      <c r="A74" s="160">
        <v>2</v>
      </c>
      <c r="B74" s="35" t="s">
        <v>46</v>
      </c>
      <c r="C74" s="35" t="s">
        <v>326</v>
      </c>
      <c r="D74" s="116" t="s">
        <v>218</v>
      </c>
      <c r="E74" s="74">
        <v>2010</v>
      </c>
      <c r="F74" s="38"/>
      <c r="G74" s="39" t="s">
        <v>327</v>
      </c>
      <c r="H74" s="46">
        <v>74</v>
      </c>
      <c r="I74" s="46">
        <v>70</v>
      </c>
      <c r="J74" s="63">
        <v>168</v>
      </c>
      <c r="K74" s="42">
        <v>3</v>
      </c>
      <c r="L74" s="39">
        <v>9</v>
      </c>
      <c r="M74" s="39">
        <v>4</v>
      </c>
      <c r="N74" s="43" t="s">
        <v>328</v>
      </c>
    </row>
    <row r="75" spans="1:14" ht="21.95" customHeight="1">
      <c r="A75" s="160">
        <v>3</v>
      </c>
      <c r="B75" s="35" t="s">
        <v>329</v>
      </c>
      <c r="C75" s="35" t="s">
        <v>330</v>
      </c>
      <c r="D75" s="116" t="s">
        <v>218</v>
      </c>
      <c r="E75" s="74">
        <v>2011</v>
      </c>
      <c r="F75" s="38"/>
      <c r="G75" s="39" t="s">
        <v>331</v>
      </c>
      <c r="H75" s="46">
        <v>36</v>
      </c>
      <c r="I75" s="46">
        <v>84</v>
      </c>
      <c r="J75" s="63">
        <v>270</v>
      </c>
      <c r="K75" s="39">
        <v>3</v>
      </c>
      <c r="L75" s="39">
        <v>5</v>
      </c>
      <c r="M75" s="39"/>
      <c r="N75" s="43" t="s">
        <v>332</v>
      </c>
    </row>
    <row r="76" spans="1:14" ht="21.95" customHeight="1">
      <c r="A76" s="160">
        <v>4</v>
      </c>
      <c r="B76" s="35" t="s">
        <v>333</v>
      </c>
      <c r="C76" s="35" t="s">
        <v>334</v>
      </c>
      <c r="D76" s="36" t="s">
        <v>223</v>
      </c>
      <c r="E76" s="42">
        <v>2010</v>
      </c>
      <c r="F76" s="37"/>
      <c r="G76" s="39" t="s">
        <v>335</v>
      </c>
      <c r="H76" s="40">
        <v>19</v>
      </c>
      <c r="I76" s="40">
        <v>19</v>
      </c>
      <c r="J76" s="63">
        <v>1000</v>
      </c>
      <c r="K76" s="42">
        <v>3</v>
      </c>
      <c r="L76" s="39">
        <v>3</v>
      </c>
      <c r="M76" s="39">
        <v>2</v>
      </c>
      <c r="N76" s="43" t="s">
        <v>336</v>
      </c>
    </row>
    <row r="77" spans="1:14" ht="21.95" customHeight="1">
      <c r="A77" s="160">
        <v>5</v>
      </c>
      <c r="B77" s="35" t="s">
        <v>337</v>
      </c>
      <c r="C77" s="35" t="s">
        <v>338</v>
      </c>
      <c r="D77" s="116" t="s">
        <v>218</v>
      </c>
      <c r="E77" s="74">
        <v>2005</v>
      </c>
      <c r="F77" s="38"/>
      <c r="G77" s="39" t="s">
        <v>339</v>
      </c>
      <c r="H77" s="46">
        <v>207</v>
      </c>
      <c r="I77" s="46">
        <v>207</v>
      </c>
      <c r="J77" s="63">
        <v>150</v>
      </c>
      <c r="K77" s="42">
        <v>3</v>
      </c>
      <c r="L77" s="39">
        <v>3</v>
      </c>
      <c r="M77" s="39">
        <v>1</v>
      </c>
      <c r="N77" s="43" t="s">
        <v>340</v>
      </c>
    </row>
    <row r="78" spans="1:14" ht="21.95" customHeight="1">
      <c r="A78" s="160">
        <v>6</v>
      </c>
      <c r="B78" s="68" t="s">
        <v>341</v>
      </c>
      <c r="C78" s="68" t="s">
        <v>342</v>
      </c>
      <c r="D78" s="70" t="s">
        <v>343</v>
      </c>
      <c r="E78" s="74">
        <v>2006</v>
      </c>
      <c r="F78" s="38"/>
      <c r="G78" s="46" t="s">
        <v>344</v>
      </c>
      <c r="H78" s="46">
        <v>7</v>
      </c>
      <c r="I78" s="46">
        <v>2</v>
      </c>
      <c r="J78" s="63">
        <v>380</v>
      </c>
      <c r="K78" s="39">
        <v>2</v>
      </c>
      <c r="L78" s="39">
        <v>3</v>
      </c>
      <c r="M78" s="39"/>
      <c r="N78" s="39" t="s">
        <v>345</v>
      </c>
    </row>
    <row r="79" spans="1:14" ht="21.95" customHeight="1">
      <c r="A79" s="160">
        <v>7</v>
      </c>
      <c r="B79" s="163" t="s">
        <v>346</v>
      </c>
      <c r="C79" s="163" t="s">
        <v>347</v>
      </c>
      <c r="D79" s="164" t="s">
        <v>348</v>
      </c>
      <c r="E79" s="165">
        <v>2014</v>
      </c>
      <c r="F79" s="166"/>
      <c r="G79" s="167" t="s">
        <v>349</v>
      </c>
      <c r="H79" s="167">
        <v>7</v>
      </c>
      <c r="I79" s="167">
        <v>7</v>
      </c>
      <c r="J79" s="168">
        <v>2000</v>
      </c>
      <c r="K79" s="71">
        <v>1</v>
      </c>
      <c r="L79" s="71">
        <v>3</v>
      </c>
      <c r="M79" s="71"/>
      <c r="N79" s="169" t="s">
        <v>350</v>
      </c>
    </row>
    <row r="80" spans="1:14" ht="21.95" customHeight="1">
      <c r="A80" s="160">
        <v>8</v>
      </c>
      <c r="B80" s="163" t="s">
        <v>351</v>
      </c>
      <c r="C80" s="163" t="s">
        <v>347</v>
      </c>
      <c r="D80" s="164" t="s">
        <v>348</v>
      </c>
      <c r="E80" s="165">
        <v>2014</v>
      </c>
      <c r="F80" s="166"/>
      <c r="G80" s="167" t="s">
        <v>352</v>
      </c>
      <c r="H80" s="167">
        <v>7</v>
      </c>
      <c r="I80" s="167">
        <v>7</v>
      </c>
      <c r="J80" s="168">
        <v>3400</v>
      </c>
      <c r="K80" s="71">
        <v>1</v>
      </c>
      <c r="L80" s="71">
        <v>3</v>
      </c>
      <c r="M80" s="71"/>
      <c r="N80" s="67" t="s">
        <v>353</v>
      </c>
    </row>
    <row r="81" spans="1:14" ht="21.95" customHeight="1">
      <c r="A81" s="160">
        <v>9</v>
      </c>
      <c r="B81" s="170" t="s">
        <v>354</v>
      </c>
      <c r="C81" s="170" t="s">
        <v>355</v>
      </c>
      <c r="D81" s="116" t="s">
        <v>218</v>
      </c>
      <c r="E81" s="171" t="s">
        <v>356</v>
      </c>
      <c r="F81" s="171"/>
      <c r="G81" s="172" t="s">
        <v>357</v>
      </c>
      <c r="H81" s="173">
        <v>17</v>
      </c>
      <c r="I81" s="173">
        <v>34</v>
      </c>
      <c r="J81" s="174">
        <v>646</v>
      </c>
      <c r="K81" s="173">
        <v>2</v>
      </c>
      <c r="L81" s="173">
        <v>3</v>
      </c>
      <c r="M81" s="173">
        <v>6</v>
      </c>
      <c r="N81" s="175" t="s">
        <v>358</v>
      </c>
    </row>
    <row r="82" spans="1:14" ht="21.95" customHeight="1">
      <c r="A82" s="160">
        <v>10</v>
      </c>
      <c r="B82" s="35" t="s">
        <v>359</v>
      </c>
      <c r="C82" s="35" t="s">
        <v>360</v>
      </c>
      <c r="D82" s="36" t="s">
        <v>361</v>
      </c>
      <c r="E82" s="38" t="s">
        <v>362</v>
      </c>
      <c r="F82" s="38"/>
      <c r="G82" s="39" t="s">
        <v>363</v>
      </c>
      <c r="H82" s="46">
        <v>21</v>
      </c>
      <c r="I82" s="46">
        <v>50</v>
      </c>
      <c r="J82" s="63">
        <v>250</v>
      </c>
      <c r="K82" s="42">
        <v>7</v>
      </c>
      <c r="L82" s="39">
        <v>3</v>
      </c>
      <c r="M82" s="39">
        <v>1</v>
      </c>
      <c r="N82" s="43" t="s">
        <v>364</v>
      </c>
    </row>
    <row r="83" spans="1:14" ht="21.95" customHeight="1">
      <c r="A83" s="160">
        <v>11</v>
      </c>
      <c r="B83" s="35" t="s">
        <v>51</v>
      </c>
      <c r="C83" s="69" t="s">
        <v>365</v>
      </c>
      <c r="D83" s="36" t="s">
        <v>42</v>
      </c>
      <c r="E83" s="38" t="s">
        <v>366</v>
      </c>
      <c r="F83" s="38"/>
      <c r="G83" s="39" t="s">
        <v>367</v>
      </c>
      <c r="H83" s="46">
        <v>28</v>
      </c>
      <c r="I83" s="46">
        <v>56</v>
      </c>
      <c r="J83" s="63">
        <v>220</v>
      </c>
      <c r="K83" s="42">
        <v>1</v>
      </c>
      <c r="L83" s="39">
        <v>3</v>
      </c>
      <c r="M83" s="39">
        <v>5</v>
      </c>
      <c r="N83" s="43" t="s">
        <v>368</v>
      </c>
    </row>
    <row r="84" spans="1:14" ht="21.95" customHeight="1">
      <c r="A84" s="160">
        <v>12</v>
      </c>
      <c r="B84" s="35" t="s">
        <v>369</v>
      </c>
      <c r="C84" s="69" t="s">
        <v>370</v>
      </c>
      <c r="D84" s="36" t="s">
        <v>42</v>
      </c>
      <c r="E84" s="38" t="s">
        <v>371</v>
      </c>
      <c r="F84" s="38"/>
      <c r="G84" s="39" t="s">
        <v>372</v>
      </c>
      <c r="H84" s="46">
        <v>11</v>
      </c>
      <c r="I84" s="46">
        <v>11</v>
      </c>
      <c r="J84" s="63">
        <v>1730</v>
      </c>
      <c r="K84" s="42">
        <v>1</v>
      </c>
      <c r="L84" s="39">
        <v>4</v>
      </c>
      <c r="M84" s="39"/>
      <c r="N84" s="43" t="s">
        <v>373</v>
      </c>
    </row>
    <row r="85" spans="1:14" ht="21.95" customHeight="1">
      <c r="A85" s="26" t="s">
        <v>188</v>
      </c>
      <c r="B85" s="27" t="s">
        <v>189</v>
      </c>
      <c r="C85" s="126">
        <v>1</v>
      </c>
      <c r="D85" s="127"/>
      <c r="E85" s="128"/>
      <c r="F85" s="128"/>
      <c r="G85" s="129"/>
      <c r="H85" s="129"/>
      <c r="I85" s="129"/>
      <c r="J85" s="130"/>
      <c r="K85" s="129"/>
      <c r="L85" s="129"/>
      <c r="M85" s="129"/>
      <c r="N85" s="131"/>
    </row>
    <row r="86" spans="1:14" ht="21.95" customHeight="1">
      <c r="A86" s="160">
        <v>1</v>
      </c>
      <c r="B86" s="176" t="s">
        <v>374</v>
      </c>
      <c r="C86" s="177" t="s">
        <v>375</v>
      </c>
      <c r="D86" s="36" t="s">
        <v>42</v>
      </c>
      <c r="E86" s="178">
        <v>43461</v>
      </c>
      <c r="F86" s="179"/>
      <c r="G86" s="180" t="s">
        <v>376</v>
      </c>
      <c r="H86" s="181">
        <v>14</v>
      </c>
      <c r="I86" s="180">
        <v>14</v>
      </c>
      <c r="J86" s="182">
        <v>70</v>
      </c>
      <c r="K86" s="180">
        <v>1</v>
      </c>
      <c r="L86" s="180">
        <v>3</v>
      </c>
      <c r="M86" s="180"/>
      <c r="N86" s="183" t="s">
        <v>377</v>
      </c>
    </row>
    <row r="87" spans="1:14" s="145" customFormat="1" ht="21.95" customHeight="1">
      <c r="A87" s="26" t="s">
        <v>190</v>
      </c>
      <c r="B87" s="112" t="s">
        <v>191</v>
      </c>
      <c r="C87" s="140">
        <f>+COUNT(A88:A88)</f>
        <v>1</v>
      </c>
      <c r="D87" s="141"/>
      <c r="E87" s="142"/>
      <c r="F87" s="142"/>
      <c r="G87" s="142"/>
      <c r="H87" s="143"/>
      <c r="I87" s="143"/>
      <c r="J87" s="144"/>
      <c r="K87" s="184"/>
      <c r="L87" s="140"/>
      <c r="M87" s="140"/>
      <c r="N87" s="184"/>
    </row>
    <row r="88" spans="1:14" ht="21.95" customHeight="1">
      <c r="A88" s="146">
        <v>1</v>
      </c>
      <c r="B88" s="147" t="s">
        <v>378</v>
      </c>
      <c r="C88" s="147" t="s">
        <v>379</v>
      </c>
      <c r="D88" s="185" t="s">
        <v>380</v>
      </c>
      <c r="E88" s="149">
        <v>2012</v>
      </c>
      <c r="F88" s="151"/>
      <c r="G88" s="151" t="s">
        <v>381</v>
      </c>
      <c r="H88" s="152">
        <v>7</v>
      </c>
      <c r="I88" s="152">
        <v>7</v>
      </c>
      <c r="J88" s="153"/>
      <c r="K88" s="186"/>
      <c r="L88" s="146"/>
      <c r="M88" s="146"/>
      <c r="N88" s="186"/>
    </row>
    <row r="89" spans="1:14" s="189" customFormat="1" ht="21.95" customHeight="1">
      <c r="A89" s="19" t="s">
        <v>382</v>
      </c>
      <c r="B89" s="187" t="s">
        <v>383</v>
      </c>
      <c r="C89" s="188">
        <f>+C90+C96+C99</f>
        <v>8</v>
      </c>
      <c r="D89" s="155"/>
      <c r="E89" s="108"/>
      <c r="F89" s="109"/>
      <c r="G89" s="109"/>
      <c r="H89" s="110"/>
      <c r="I89" s="110"/>
      <c r="J89" s="111"/>
      <c r="K89" s="25"/>
      <c r="L89" s="25"/>
      <c r="M89" s="25"/>
      <c r="N89" s="25"/>
    </row>
    <row r="90" spans="1:14" s="189" customFormat="1" ht="21.95" customHeight="1">
      <c r="A90" s="26" t="s">
        <v>21</v>
      </c>
      <c r="B90" s="190" t="s">
        <v>22</v>
      </c>
      <c r="C90" s="28">
        <f>+COUNT(A91:A95)</f>
        <v>5</v>
      </c>
      <c r="D90" s="113"/>
      <c r="E90" s="157"/>
      <c r="F90" s="157"/>
      <c r="G90" s="157"/>
      <c r="H90" s="158"/>
      <c r="I90" s="158"/>
      <c r="J90" s="159"/>
      <c r="K90" s="32"/>
      <c r="L90" s="32"/>
      <c r="M90" s="32"/>
      <c r="N90" s="32"/>
    </row>
    <row r="91" spans="1:14" s="189" customFormat="1" ht="21.95" customHeight="1">
      <c r="A91" s="191">
        <v>1</v>
      </c>
      <c r="B91" s="163" t="s">
        <v>384</v>
      </c>
      <c r="C91" s="192" t="s">
        <v>385</v>
      </c>
      <c r="D91" s="164" t="s">
        <v>386</v>
      </c>
      <c r="E91" s="46" t="s">
        <v>387</v>
      </c>
      <c r="F91" s="46"/>
      <c r="G91" s="167" t="s">
        <v>388</v>
      </c>
      <c r="H91" s="167">
        <v>8</v>
      </c>
      <c r="I91" s="167">
        <v>7</v>
      </c>
      <c r="J91" s="168">
        <v>2200</v>
      </c>
      <c r="K91" s="71">
        <v>1</v>
      </c>
      <c r="L91" s="71">
        <v>3</v>
      </c>
      <c r="M91" s="71"/>
      <c r="N91" s="43" t="s">
        <v>389</v>
      </c>
    </row>
    <row r="92" spans="1:14" s="189" customFormat="1" ht="21.95" customHeight="1">
      <c r="A92" s="39">
        <v>2</v>
      </c>
      <c r="B92" s="193" t="s">
        <v>390</v>
      </c>
      <c r="C92" s="194" t="s">
        <v>391</v>
      </c>
      <c r="D92" s="195" t="s">
        <v>392</v>
      </c>
      <c r="E92" s="196">
        <v>38301</v>
      </c>
      <c r="F92" s="196"/>
      <c r="G92" s="167" t="s">
        <v>393</v>
      </c>
      <c r="H92" s="197">
        <v>31</v>
      </c>
      <c r="I92" s="197">
        <v>62</v>
      </c>
      <c r="J92" s="63">
        <v>90</v>
      </c>
      <c r="K92" s="191">
        <v>1</v>
      </c>
      <c r="L92" s="191">
        <v>3</v>
      </c>
      <c r="M92" s="191"/>
      <c r="N92" s="39" t="s">
        <v>394</v>
      </c>
    </row>
    <row r="93" spans="1:14" s="189" customFormat="1" ht="21.95" customHeight="1">
      <c r="A93" s="191">
        <v>3</v>
      </c>
      <c r="B93" s="193" t="s">
        <v>69</v>
      </c>
      <c r="C93" s="193" t="s">
        <v>395</v>
      </c>
      <c r="D93" s="195" t="s">
        <v>396</v>
      </c>
      <c r="E93" s="196">
        <v>38872</v>
      </c>
      <c r="F93" s="196"/>
      <c r="G93" s="167" t="s">
        <v>397</v>
      </c>
      <c r="H93" s="197">
        <v>7</v>
      </c>
      <c r="I93" s="197">
        <v>14</v>
      </c>
      <c r="J93" s="63">
        <v>276</v>
      </c>
      <c r="K93" s="191">
        <v>1</v>
      </c>
      <c r="L93" s="191">
        <v>2</v>
      </c>
      <c r="M93" s="191"/>
      <c r="N93" s="71" t="s">
        <v>398</v>
      </c>
    </row>
    <row r="94" spans="1:14" s="189" customFormat="1" ht="21.95" customHeight="1">
      <c r="A94" s="39">
        <v>4</v>
      </c>
      <c r="B94" s="198" t="s">
        <v>399</v>
      </c>
      <c r="C94" s="199" t="s">
        <v>400</v>
      </c>
      <c r="D94" s="199" t="s">
        <v>401</v>
      </c>
      <c r="E94" s="166" t="s">
        <v>402</v>
      </c>
      <c r="F94" s="196"/>
      <c r="G94" s="167" t="s">
        <v>403</v>
      </c>
      <c r="H94" s="197">
        <v>13</v>
      </c>
      <c r="I94" s="197">
        <v>13</v>
      </c>
      <c r="J94" s="200">
        <v>100</v>
      </c>
      <c r="K94" s="197">
        <v>3</v>
      </c>
      <c r="L94" s="197">
        <v>3</v>
      </c>
      <c r="M94" s="197">
        <v>2</v>
      </c>
      <c r="N94" s="201" t="s">
        <v>404</v>
      </c>
    </row>
    <row r="95" spans="1:14" s="203" customFormat="1" ht="21.95" customHeight="1">
      <c r="A95" s="191">
        <v>5</v>
      </c>
      <c r="B95" s="164" t="s">
        <v>405</v>
      </c>
      <c r="C95" s="202" t="s">
        <v>406</v>
      </c>
      <c r="D95" s="199" t="s">
        <v>407</v>
      </c>
      <c r="E95" s="38">
        <v>42958</v>
      </c>
      <c r="F95" s="38"/>
      <c r="G95" s="167" t="s">
        <v>408</v>
      </c>
      <c r="H95" s="167">
        <v>8</v>
      </c>
      <c r="I95" s="167">
        <v>8</v>
      </c>
      <c r="J95" s="168">
        <v>1000</v>
      </c>
      <c r="K95" s="71">
        <v>2</v>
      </c>
      <c r="L95" s="71">
        <v>4</v>
      </c>
      <c r="M95" s="71"/>
      <c r="N95" s="43" t="s">
        <v>409</v>
      </c>
    </row>
    <row r="96" spans="1:14" s="203" customFormat="1" ht="21.95" customHeight="1">
      <c r="A96" s="26" t="s">
        <v>188</v>
      </c>
      <c r="B96" s="27" t="s">
        <v>189</v>
      </c>
      <c r="C96" s="94">
        <f>+COUNT(A97:A98)</f>
        <v>2</v>
      </c>
      <c r="D96" s="95"/>
      <c r="E96" s="96"/>
      <c r="F96" s="96"/>
      <c r="G96" s="97"/>
      <c r="H96" s="97"/>
      <c r="I96" s="97"/>
      <c r="J96" s="98"/>
      <c r="K96" s="97"/>
      <c r="L96" s="97"/>
      <c r="M96" s="97"/>
      <c r="N96" s="99"/>
    </row>
    <row r="97" spans="1:14" s="203" customFormat="1" ht="21.95" customHeight="1">
      <c r="A97" s="39">
        <v>1</v>
      </c>
      <c r="B97" s="204" t="s">
        <v>410</v>
      </c>
      <c r="C97" s="204" t="s">
        <v>411</v>
      </c>
      <c r="D97" s="204" t="s">
        <v>412</v>
      </c>
      <c r="E97" s="38" t="s">
        <v>413</v>
      </c>
      <c r="F97" s="38"/>
      <c r="G97" s="205" t="s">
        <v>414</v>
      </c>
      <c r="H97" s="167">
        <v>9</v>
      </c>
      <c r="I97" s="167">
        <v>9</v>
      </c>
      <c r="J97" s="206">
        <v>758.26499999999999</v>
      </c>
      <c r="K97" s="71">
        <v>1</v>
      </c>
      <c r="L97" s="71">
        <v>3</v>
      </c>
      <c r="M97" s="71"/>
      <c r="N97" s="205" t="s">
        <v>415</v>
      </c>
    </row>
    <row r="98" spans="1:14" s="203" customFormat="1" ht="21.95" customHeight="1">
      <c r="A98" s="191">
        <v>2</v>
      </c>
      <c r="B98" s="204" t="s">
        <v>416</v>
      </c>
      <c r="C98" s="204" t="s">
        <v>417</v>
      </c>
      <c r="D98" s="204" t="s">
        <v>418</v>
      </c>
      <c r="E98" s="38" t="s">
        <v>413</v>
      </c>
      <c r="F98" s="38"/>
      <c r="G98" s="205" t="s">
        <v>305</v>
      </c>
      <c r="H98" s="167">
        <v>30</v>
      </c>
      <c r="I98" s="167">
        <v>30</v>
      </c>
      <c r="J98" s="168">
        <v>2479</v>
      </c>
      <c r="K98" s="71">
        <v>3</v>
      </c>
      <c r="L98" s="71">
        <v>3</v>
      </c>
      <c r="M98" s="71"/>
      <c r="N98" s="205" t="s">
        <v>419</v>
      </c>
    </row>
    <row r="99" spans="1:14" s="215" customFormat="1" ht="21.95" customHeight="1">
      <c r="A99" s="207" t="s">
        <v>190</v>
      </c>
      <c r="B99" s="208" t="s">
        <v>191</v>
      </c>
      <c r="C99" s="209">
        <v>1</v>
      </c>
      <c r="D99" s="210"/>
      <c r="E99" s="211"/>
      <c r="F99" s="211"/>
      <c r="G99" s="211"/>
      <c r="H99" s="212"/>
      <c r="I99" s="212"/>
      <c r="J99" s="213"/>
      <c r="K99" s="214"/>
      <c r="L99" s="214"/>
      <c r="M99" s="214"/>
      <c r="N99" s="214"/>
    </row>
    <row r="100" spans="1:14" ht="21.95" customHeight="1">
      <c r="A100" s="205">
        <v>1</v>
      </c>
      <c r="B100" s="204" t="s">
        <v>51</v>
      </c>
      <c r="C100" s="204" t="s">
        <v>420</v>
      </c>
      <c r="D100" s="216" t="s">
        <v>421</v>
      </c>
      <c r="E100" s="217">
        <v>38878</v>
      </c>
      <c r="F100" s="204"/>
      <c r="G100" s="205" t="s">
        <v>422</v>
      </c>
      <c r="H100" s="205">
        <v>9</v>
      </c>
      <c r="I100" s="205">
        <v>32</v>
      </c>
      <c r="J100" s="205">
        <v>450</v>
      </c>
      <c r="K100" s="205">
        <v>1</v>
      </c>
      <c r="L100" s="205">
        <v>3</v>
      </c>
      <c r="M100" s="204"/>
      <c r="N100" s="205" t="s">
        <v>423</v>
      </c>
    </row>
    <row r="101" spans="1:14" ht="21.95" customHeight="1">
      <c r="A101" s="19" t="s">
        <v>424</v>
      </c>
      <c r="B101" s="187" t="s">
        <v>425</v>
      </c>
      <c r="C101" s="21">
        <f>+C102+C116</f>
        <v>14</v>
      </c>
      <c r="D101" s="155"/>
      <c r="E101" s="108"/>
      <c r="F101" s="109"/>
      <c r="G101" s="109"/>
      <c r="H101" s="110"/>
      <c r="I101" s="110"/>
      <c r="J101" s="111"/>
      <c r="K101" s="25"/>
      <c r="L101" s="25"/>
      <c r="M101" s="25"/>
      <c r="N101" s="25"/>
    </row>
    <row r="102" spans="1:14" ht="21.95" customHeight="1">
      <c r="A102" s="26" t="s">
        <v>21</v>
      </c>
      <c r="B102" s="190" t="s">
        <v>22</v>
      </c>
      <c r="C102" s="28">
        <f>+COUNT(A103:A115)</f>
        <v>13</v>
      </c>
      <c r="D102" s="113"/>
      <c r="E102" s="157"/>
      <c r="F102" s="157"/>
      <c r="G102" s="157"/>
      <c r="H102" s="158"/>
      <c r="I102" s="158"/>
      <c r="J102" s="159"/>
      <c r="K102" s="32"/>
      <c r="L102" s="32"/>
      <c r="M102" s="32"/>
      <c r="N102" s="218"/>
    </row>
    <row r="103" spans="1:14" ht="21.95" customHeight="1">
      <c r="A103" s="72">
        <v>1</v>
      </c>
      <c r="B103" s="58" t="s">
        <v>426</v>
      </c>
      <c r="C103" s="58" t="s">
        <v>427</v>
      </c>
      <c r="D103" s="59" t="s">
        <v>428</v>
      </c>
      <c r="E103" s="46" t="s">
        <v>429</v>
      </c>
      <c r="F103" s="46"/>
      <c r="G103" s="39" t="s">
        <v>430</v>
      </c>
      <c r="H103" s="219">
        <v>58</v>
      </c>
      <c r="I103" s="219">
        <v>5</v>
      </c>
      <c r="J103" s="63">
        <v>4000</v>
      </c>
      <c r="K103" s="39">
        <v>3</v>
      </c>
      <c r="L103" s="39">
        <v>9</v>
      </c>
      <c r="M103" s="39"/>
      <c r="N103" s="220" t="s">
        <v>431</v>
      </c>
    </row>
    <row r="104" spans="1:14" ht="21.95" customHeight="1">
      <c r="A104" s="72">
        <v>2</v>
      </c>
      <c r="B104" s="58" t="s">
        <v>432</v>
      </c>
      <c r="C104" s="58" t="s">
        <v>433</v>
      </c>
      <c r="D104" s="59" t="s">
        <v>434</v>
      </c>
      <c r="E104" s="38" t="s">
        <v>435</v>
      </c>
      <c r="F104" s="38"/>
      <c r="G104" s="74" t="s">
        <v>436</v>
      </c>
      <c r="H104" s="46">
        <v>9</v>
      </c>
      <c r="I104" s="46">
        <v>11</v>
      </c>
      <c r="J104" s="63">
        <v>4200</v>
      </c>
      <c r="K104" s="39">
        <v>3</v>
      </c>
      <c r="L104" s="39">
        <v>3</v>
      </c>
      <c r="M104" s="39"/>
      <c r="N104" s="43" t="s">
        <v>437</v>
      </c>
    </row>
    <row r="105" spans="1:14" ht="21.95" customHeight="1">
      <c r="A105" s="72">
        <v>3</v>
      </c>
      <c r="B105" s="58" t="s">
        <v>438</v>
      </c>
      <c r="C105" s="58" t="s">
        <v>439</v>
      </c>
      <c r="D105" s="59" t="s">
        <v>440</v>
      </c>
      <c r="E105" s="38" t="s">
        <v>441</v>
      </c>
      <c r="F105" s="37"/>
      <c r="G105" s="74" t="s">
        <v>442</v>
      </c>
      <c r="H105" s="40">
        <v>28</v>
      </c>
      <c r="I105" s="40">
        <v>28</v>
      </c>
      <c r="J105" s="63">
        <v>60</v>
      </c>
      <c r="K105" s="42">
        <v>1</v>
      </c>
      <c r="L105" s="42">
        <v>3</v>
      </c>
      <c r="M105" s="42">
        <v>5</v>
      </c>
      <c r="N105" s="43" t="s">
        <v>443</v>
      </c>
    </row>
    <row r="106" spans="1:14" ht="21.95" customHeight="1">
      <c r="A106" s="72">
        <v>4</v>
      </c>
      <c r="B106" s="221" t="s">
        <v>444</v>
      </c>
      <c r="C106" s="35" t="s">
        <v>445</v>
      </c>
      <c r="D106" s="36" t="s">
        <v>446</v>
      </c>
      <c r="E106" s="38">
        <v>38354</v>
      </c>
      <c r="F106" s="38"/>
      <c r="G106" s="39" t="s">
        <v>447</v>
      </c>
      <c r="H106" s="46">
        <v>12</v>
      </c>
      <c r="I106" s="46">
        <v>10</v>
      </c>
      <c r="J106" s="63">
        <v>16000</v>
      </c>
      <c r="K106" s="39">
        <v>3</v>
      </c>
      <c r="L106" s="39">
        <v>3</v>
      </c>
      <c r="M106" s="39">
        <v>1</v>
      </c>
      <c r="N106" s="43" t="s">
        <v>448</v>
      </c>
    </row>
    <row r="107" spans="1:14" ht="21.95" customHeight="1">
      <c r="A107" s="72">
        <v>5</v>
      </c>
      <c r="B107" s="221" t="s">
        <v>449</v>
      </c>
      <c r="C107" s="35" t="s">
        <v>450</v>
      </c>
      <c r="D107" s="36" t="s">
        <v>451</v>
      </c>
      <c r="E107" s="46" t="s">
        <v>452</v>
      </c>
      <c r="F107" s="46"/>
      <c r="G107" s="39" t="s">
        <v>453</v>
      </c>
      <c r="H107" s="46">
        <v>16</v>
      </c>
      <c r="I107" s="46">
        <v>22</v>
      </c>
      <c r="J107" s="63">
        <v>1700</v>
      </c>
      <c r="K107" s="39">
        <v>2</v>
      </c>
      <c r="L107" s="39">
        <v>5</v>
      </c>
      <c r="M107" s="39">
        <v>8</v>
      </c>
      <c r="N107" s="43" t="s">
        <v>454</v>
      </c>
    </row>
    <row r="108" spans="1:14" ht="21.95" customHeight="1">
      <c r="A108" s="72">
        <v>6</v>
      </c>
      <c r="B108" s="221" t="s">
        <v>455</v>
      </c>
      <c r="C108" s="35" t="s">
        <v>456</v>
      </c>
      <c r="D108" s="36" t="s">
        <v>457</v>
      </c>
      <c r="E108" s="38">
        <v>41457</v>
      </c>
      <c r="F108" s="46"/>
      <c r="G108" s="39" t="s">
        <v>458</v>
      </c>
      <c r="H108" s="46">
        <v>7</v>
      </c>
      <c r="I108" s="46">
        <v>10</v>
      </c>
      <c r="J108" s="63">
        <v>2000</v>
      </c>
      <c r="K108" s="39">
        <v>2</v>
      </c>
      <c r="L108" s="39">
        <v>3</v>
      </c>
      <c r="M108" s="39">
        <v>2</v>
      </c>
      <c r="N108" s="43" t="s">
        <v>459</v>
      </c>
    </row>
    <row r="109" spans="1:14" ht="21.95" customHeight="1">
      <c r="A109" s="72">
        <v>7</v>
      </c>
      <c r="B109" s="70" t="s">
        <v>460</v>
      </c>
      <c r="C109" s="70" t="s">
        <v>461</v>
      </c>
      <c r="D109" s="70" t="s">
        <v>462</v>
      </c>
      <c r="E109" s="119">
        <v>39269</v>
      </c>
      <c r="F109" s="119"/>
      <c r="G109" s="222" t="s">
        <v>463</v>
      </c>
      <c r="H109" s="223">
        <v>32</v>
      </c>
      <c r="I109" s="223">
        <v>10</v>
      </c>
      <c r="J109" s="79">
        <v>4900</v>
      </c>
      <c r="K109" s="64">
        <v>1</v>
      </c>
      <c r="L109" s="64">
        <v>4</v>
      </c>
      <c r="M109" s="64"/>
      <c r="N109" s="64" t="s">
        <v>464</v>
      </c>
    </row>
    <row r="110" spans="1:14" ht="21.95" customHeight="1">
      <c r="A110" s="72">
        <v>8</v>
      </c>
      <c r="B110" s="68" t="s">
        <v>465</v>
      </c>
      <c r="C110" s="69" t="s">
        <v>466</v>
      </c>
      <c r="D110" s="73" t="s">
        <v>467</v>
      </c>
      <c r="E110" s="38">
        <v>42499</v>
      </c>
      <c r="F110" s="38"/>
      <c r="G110" s="39" t="s">
        <v>468</v>
      </c>
      <c r="H110" s="46">
        <v>9</v>
      </c>
      <c r="I110" s="46">
        <v>13</v>
      </c>
      <c r="J110" s="63">
        <v>1400</v>
      </c>
      <c r="K110" s="39">
        <v>1</v>
      </c>
      <c r="L110" s="39">
        <v>3</v>
      </c>
      <c r="M110" s="39">
        <v>3</v>
      </c>
      <c r="N110" s="39" t="s">
        <v>469</v>
      </c>
    </row>
    <row r="111" spans="1:14" ht="21.95" customHeight="1">
      <c r="A111" s="72">
        <v>9</v>
      </c>
      <c r="B111" s="68" t="s">
        <v>470</v>
      </c>
      <c r="C111" s="69" t="s">
        <v>471</v>
      </c>
      <c r="D111" s="73" t="s">
        <v>467</v>
      </c>
      <c r="E111" s="38" t="s">
        <v>472</v>
      </c>
      <c r="F111" s="38"/>
      <c r="G111" s="39" t="s">
        <v>473</v>
      </c>
      <c r="H111" s="46">
        <v>14</v>
      </c>
      <c r="I111" s="46">
        <v>14</v>
      </c>
      <c r="J111" s="63">
        <v>2100</v>
      </c>
      <c r="K111" s="39">
        <v>1</v>
      </c>
      <c r="L111" s="39">
        <v>3</v>
      </c>
      <c r="M111" s="39"/>
      <c r="N111" s="39" t="s">
        <v>474</v>
      </c>
    </row>
    <row r="112" spans="1:14" ht="21.95" customHeight="1">
      <c r="A112" s="72">
        <v>10</v>
      </c>
      <c r="B112" s="193" t="s">
        <v>475</v>
      </c>
      <c r="C112" s="194" t="s">
        <v>476</v>
      </c>
      <c r="D112" s="195" t="s">
        <v>477</v>
      </c>
      <c r="E112" s="166" t="s">
        <v>478</v>
      </c>
      <c r="F112" s="166"/>
      <c r="G112" s="71" t="s">
        <v>479</v>
      </c>
      <c r="H112" s="167">
        <v>9</v>
      </c>
      <c r="I112" s="167">
        <v>9</v>
      </c>
      <c r="J112" s="168">
        <v>1800</v>
      </c>
      <c r="K112" s="71">
        <v>1</v>
      </c>
      <c r="L112" s="71">
        <v>3</v>
      </c>
      <c r="M112" s="71"/>
      <c r="N112" s="71" t="s">
        <v>480</v>
      </c>
    </row>
    <row r="113" spans="1:14" ht="21.95" customHeight="1">
      <c r="A113" s="72">
        <v>11</v>
      </c>
      <c r="B113" s="70" t="s">
        <v>481</v>
      </c>
      <c r="C113" s="70" t="s">
        <v>482</v>
      </c>
      <c r="D113" s="70" t="s">
        <v>483</v>
      </c>
      <c r="E113" s="119">
        <v>37749</v>
      </c>
      <c r="F113" s="119"/>
      <c r="G113" s="64" t="s">
        <v>484</v>
      </c>
      <c r="H113" s="223">
        <v>15</v>
      </c>
      <c r="I113" s="223">
        <v>38</v>
      </c>
      <c r="J113" s="79">
        <v>1000</v>
      </c>
      <c r="K113" s="64">
        <v>2</v>
      </c>
      <c r="L113" s="64">
        <v>3</v>
      </c>
      <c r="M113" s="64">
        <v>3</v>
      </c>
      <c r="N113" s="223" t="s">
        <v>485</v>
      </c>
    </row>
    <row r="114" spans="1:14" ht="21.95" customHeight="1">
      <c r="A114" s="72">
        <v>12</v>
      </c>
      <c r="B114" s="224" t="s">
        <v>486</v>
      </c>
      <c r="C114" s="69" t="s">
        <v>487</v>
      </c>
      <c r="D114" s="73" t="s">
        <v>488</v>
      </c>
      <c r="E114" s="38">
        <v>41192</v>
      </c>
      <c r="F114" s="38"/>
      <c r="G114" s="39" t="s">
        <v>489</v>
      </c>
      <c r="H114" s="46">
        <v>12</v>
      </c>
      <c r="I114" s="46">
        <v>28</v>
      </c>
      <c r="J114" s="63">
        <v>2000</v>
      </c>
      <c r="K114" s="39">
        <v>1</v>
      </c>
      <c r="L114" s="39">
        <v>3</v>
      </c>
      <c r="M114" s="39">
        <v>1</v>
      </c>
      <c r="N114" s="39" t="s">
        <v>490</v>
      </c>
    </row>
    <row r="115" spans="1:14" ht="21.95" customHeight="1">
      <c r="A115" s="72">
        <v>13</v>
      </c>
      <c r="B115" s="120" t="s">
        <v>491</v>
      </c>
      <c r="C115" s="120" t="s">
        <v>492</v>
      </c>
      <c r="D115" s="120" t="s">
        <v>493</v>
      </c>
      <c r="E115" s="122" t="s">
        <v>195</v>
      </c>
      <c r="F115" s="122"/>
      <c r="G115" s="122" t="s">
        <v>494</v>
      </c>
      <c r="H115" s="122">
        <v>19</v>
      </c>
      <c r="I115" s="122">
        <v>20</v>
      </c>
      <c r="J115" s="225">
        <v>130</v>
      </c>
      <c r="K115" s="122">
        <v>3</v>
      </c>
      <c r="L115" s="122">
        <v>1</v>
      </c>
      <c r="M115" s="122"/>
      <c r="N115" s="226" t="s">
        <v>495</v>
      </c>
    </row>
    <row r="116" spans="1:14" ht="21.95" customHeight="1">
      <c r="A116" s="26" t="s">
        <v>188</v>
      </c>
      <c r="B116" s="227" t="s">
        <v>189</v>
      </c>
      <c r="C116" s="228">
        <v>1</v>
      </c>
      <c r="D116" s="229"/>
      <c r="E116" s="230"/>
      <c r="F116" s="230"/>
      <c r="G116" s="230"/>
      <c r="H116" s="231"/>
      <c r="I116" s="231"/>
      <c r="J116" s="232"/>
      <c r="K116" s="233"/>
      <c r="L116" s="233"/>
      <c r="M116" s="233"/>
      <c r="N116" s="234"/>
    </row>
    <row r="117" spans="1:14" s="245" customFormat="1" ht="21.95" customHeight="1">
      <c r="A117" s="235">
        <v>1</v>
      </c>
      <c r="B117" s="236" t="s">
        <v>496</v>
      </c>
      <c r="C117" s="237" t="s">
        <v>497</v>
      </c>
      <c r="D117" s="237" t="s">
        <v>498</v>
      </c>
      <c r="E117" s="238">
        <v>43138</v>
      </c>
      <c r="F117" s="239"/>
      <c r="G117" s="240" t="s">
        <v>499</v>
      </c>
      <c r="H117" s="241">
        <v>9</v>
      </c>
      <c r="I117" s="241">
        <v>9</v>
      </c>
      <c r="J117" s="242">
        <v>5000</v>
      </c>
      <c r="K117" s="243">
        <v>1</v>
      </c>
      <c r="L117" s="243">
        <v>3</v>
      </c>
      <c r="M117" s="243"/>
      <c r="N117" s="244" t="s">
        <v>500</v>
      </c>
    </row>
    <row r="118" spans="1:14" ht="21.95" customHeight="1">
      <c r="A118" s="207" t="s">
        <v>190</v>
      </c>
      <c r="B118" s="246" t="s">
        <v>191</v>
      </c>
      <c r="C118" s="247">
        <v>0</v>
      </c>
      <c r="D118" s="248"/>
      <c r="E118" s="249"/>
      <c r="F118" s="249"/>
      <c r="G118" s="249"/>
      <c r="H118" s="250"/>
      <c r="I118" s="250"/>
      <c r="J118" s="251"/>
      <c r="K118" s="252"/>
      <c r="L118" s="252"/>
      <c r="M118" s="252"/>
      <c r="N118" s="252"/>
    </row>
    <row r="119" spans="1:14" s="254" customFormat="1" ht="21.95" customHeight="1">
      <c r="A119" s="19" t="s">
        <v>501</v>
      </c>
      <c r="B119" s="20" t="s">
        <v>502</v>
      </c>
      <c r="C119" s="19">
        <f>+C120+C141</f>
        <v>20</v>
      </c>
      <c r="D119" s="155"/>
      <c r="E119" s="108"/>
      <c r="F119" s="109"/>
      <c r="G119" s="109"/>
      <c r="H119" s="110"/>
      <c r="I119" s="110"/>
      <c r="J119" s="111"/>
      <c r="K119" s="25"/>
      <c r="L119" s="25"/>
      <c r="M119" s="25"/>
      <c r="N119" s="253"/>
    </row>
    <row r="120" spans="1:14" ht="21.95" customHeight="1">
      <c r="A120" s="26" t="s">
        <v>21</v>
      </c>
      <c r="B120" s="190" t="s">
        <v>22</v>
      </c>
      <c r="C120" s="28">
        <f>+COUNT(A121:A140)</f>
        <v>20</v>
      </c>
      <c r="D120" s="113"/>
      <c r="E120" s="157"/>
      <c r="F120" s="157"/>
      <c r="G120" s="157"/>
      <c r="H120" s="158"/>
      <c r="I120" s="158"/>
      <c r="J120" s="159"/>
      <c r="K120" s="32"/>
      <c r="L120" s="32"/>
      <c r="M120" s="32"/>
      <c r="N120" s="218"/>
    </row>
    <row r="121" spans="1:14" ht="21.95" customHeight="1">
      <c r="A121" s="39">
        <v>1</v>
      </c>
      <c r="B121" s="193" t="s">
        <v>503</v>
      </c>
      <c r="C121" s="194" t="s">
        <v>504</v>
      </c>
      <c r="D121" s="195" t="s">
        <v>505</v>
      </c>
      <c r="E121" s="166" t="s">
        <v>506</v>
      </c>
      <c r="F121" s="166"/>
      <c r="G121" s="167" t="s">
        <v>507</v>
      </c>
      <c r="H121" s="167">
        <v>10</v>
      </c>
      <c r="I121" s="167">
        <v>3</v>
      </c>
      <c r="J121" s="168">
        <v>1400</v>
      </c>
      <c r="K121" s="71">
        <v>1</v>
      </c>
      <c r="L121" s="71">
        <v>3</v>
      </c>
      <c r="M121" s="71"/>
      <c r="N121" s="71" t="s">
        <v>508</v>
      </c>
    </row>
    <row r="122" spans="1:14" ht="21.95" customHeight="1">
      <c r="A122" s="92">
        <v>2</v>
      </c>
      <c r="B122" s="69" t="s">
        <v>509</v>
      </c>
      <c r="C122" s="69" t="s">
        <v>510</v>
      </c>
      <c r="D122" s="73" t="s">
        <v>511</v>
      </c>
      <c r="E122" s="37">
        <v>41891</v>
      </c>
      <c r="F122" s="37"/>
      <c r="G122" s="74" t="s">
        <v>512</v>
      </c>
      <c r="H122" s="40">
        <v>7</v>
      </c>
      <c r="I122" s="40">
        <v>7</v>
      </c>
      <c r="J122" s="63">
        <v>1000</v>
      </c>
      <c r="K122" s="40">
        <v>1</v>
      </c>
      <c r="L122" s="42">
        <v>3</v>
      </c>
      <c r="M122" s="42"/>
      <c r="N122" s="74" t="s">
        <v>513</v>
      </c>
    </row>
    <row r="123" spans="1:14" ht="21.95" customHeight="1">
      <c r="A123" s="39">
        <v>3</v>
      </c>
      <c r="B123" s="69" t="s">
        <v>514</v>
      </c>
      <c r="C123" s="69" t="s">
        <v>515</v>
      </c>
      <c r="D123" s="73" t="s">
        <v>516</v>
      </c>
      <c r="E123" s="38">
        <v>41615</v>
      </c>
      <c r="F123" s="38"/>
      <c r="G123" s="39" t="s">
        <v>517</v>
      </c>
      <c r="H123" s="46">
        <v>20</v>
      </c>
      <c r="I123" s="46">
        <v>3</v>
      </c>
      <c r="J123" s="63">
        <v>542</v>
      </c>
      <c r="K123" s="39">
        <v>1</v>
      </c>
      <c r="L123" s="39">
        <v>3</v>
      </c>
      <c r="M123" s="39"/>
      <c r="N123" s="39" t="s">
        <v>518</v>
      </c>
    </row>
    <row r="124" spans="1:14" ht="21.95" customHeight="1">
      <c r="A124" s="92">
        <v>4</v>
      </c>
      <c r="B124" s="69" t="s">
        <v>519</v>
      </c>
      <c r="C124" s="69" t="s">
        <v>520</v>
      </c>
      <c r="D124" s="73" t="s">
        <v>521</v>
      </c>
      <c r="E124" s="38" t="s">
        <v>522</v>
      </c>
      <c r="F124" s="37"/>
      <c r="G124" s="39" t="s">
        <v>523</v>
      </c>
      <c r="H124" s="40">
        <v>27</v>
      </c>
      <c r="I124" s="40">
        <v>5</v>
      </c>
      <c r="J124" s="63">
        <v>305</v>
      </c>
      <c r="K124" s="42">
        <v>1</v>
      </c>
      <c r="L124" s="39">
        <v>3</v>
      </c>
      <c r="M124" s="39"/>
      <c r="N124" s="74" t="s">
        <v>524</v>
      </c>
    </row>
    <row r="125" spans="1:14" ht="21.95" customHeight="1">
      <c r="A125" s="39">
        <v>5</v>
      </c>
      <c r="B125" s="195" t="s">
        <v>525</v>
      </c>
      <c r="C125" s="75" t="s">
        <v>526</v>
      </c>
      <c r="D125" s="66" t="s">
        <v>527</v>
      </c>
      <c r="E125" s="76" t="s">
        <v>528</v>
      </c>
      <c r="F125" s="76"/>
      <c r="G125" s="255" t="s">
        <v>529</v>
      </c>
      <c r="H125" s="255">
        <v>10</v>
      </c>
      <c r="I125" s="255">
        <v>10</v>
      </c>
      <c r="J125" s="256">
        <v>500</v>
      </c>
      <c r="K125" s="77">
        <v>1</v>
      </c>
      <c r="L125" s="77">
        <v>3</v>
      </c>
      <c r="M125" s="77">
        <v>1</v>
      </c>
      <c r="N125" s="77" t="s">
        <v>530</v>
      </c>
    </row>
    <row r="126" spans="1:14" ht="21.95" customHeight="1">
      <c r="A126" s="92">
        <v>6</v>
      </c>
      <c r="B126" s="35" t="s">
        <v>46</v>
      </c>
      <c r="C126" s="35" t="s">
        <v>531</v>
      </c>
      <c r="D126" s="36" t="s">
        <v>532</v>
      </c>
      <c r="E126" s="38">
        <v>39426</v>
      </c>
      <c r="F126" s="38"/>
      <c r="G126" s="39" t="s">
        <v>533</v>
      </c>
      <c r="H126" s="46">
        <v>8</v>
      </c>
      <c r="I126" s="46">
        <v>8</v>
      </c>
      <c r="J126" s="63">
        <v>200</v>
      </c>
      <c r="K126" s="39">
        <v>1</v>
      </c>
      <c r="L126" s="39">
        <v>3</v>
      </c>
      <c r="M126" s="39"/>
      <c r="N126" s="43" t="s">
        <v>534</v>
      </c>
    </row>
    <row r="127" spans="1:14" ht="21.95" customHeight="1">
      <c r="A127" s="39">
        <v>7</v>
      </c>
      <c r="B127" s="35" t="s">
        <v>535</v>
      </c>
      <c r="C127" s="35" t="s">
        <v>536</v>
      </c>
      <c r="D127" s="36" t="s">
        <v>537</v>
      </c>
      <c r="E127" s="38">
        <v>40396</v>
      </c>
      <c r="F127" s="38"/>
      <c r="G127" s="39" t="s">
        <v>538</v>
      </c>
      <c r="H127" s="46">
        <v>11</v>
      </c>
      <c r="I127" s="46">
        <v>11</v>
      </c>
      <c r="J127" s="63">
        <v>200</v>
      </c>
      <c r="K127" s="39">
        <v>1</v>
      </c>
      <c r="L127" s="39">
        <v>3</v>
      </c>
      <c r="M127" s="39"/>
      <c r="N127" s="43" t="s">
        <v>539</v>
      </c>
    </row>
    <row r="128" spans="1:14" ht="21.95" customHeight="1">
      <c r="A128" s="92">
        <v>8</v>
      </c>
      <c r="B128" s="35" t="s">
        <v>540</v>
      </c>
      <c r="C128" s="35" t="s">
        <v>541</v>
      </c>
      <c r="D128" s="36" t="s">
        <v>542</v>
      </c>
      <c r="E128" s="38" t="s">
        <v>543</v>
      </c>
      <c r="F128" s="37"/>
      <c r="G128" s="39" t="s">
        <v>544</v>
      </c>
      <c r="H128" s="40">
        <v>9</v>
      </c>
      <c r="I128" s="40">
        <v>9</v>
      </c>
      <c r="J128" s="63">
        <v>800</v>
      </c>
      <c r="K128" s="42">
        <v>1</v>
      </c>
      <c r="L128" s="39">
        <v>3</v>
      </c>
      <c r="M128" s="39"/>
      <c r="N128" s="43" t="s">
        <v>545</v>
      </c>
    </row>
    <row r="129" spans="1:14" ht="21.95" customHeight="1">
      <c r="A129" s="39">
        <v>9</v>
      </c>
      <c r="B129" s="35" t="s">
        <v>546</v>
      </c>
      <c r="C129" s="35" t="s">
        <v>547</v>
      </c>
      <c r="D129" s="36" t="s">
        <v>42</v>
      </c>
      <c r="E129" s="37">
        <v>42653</v>
      </c>
      <c r="F129" s="37"/>
      <c r="G129" s="39" t="s">
        <v>548</v>
      </c>
      <c r="H129" s="40">
        <v>23</v>
      </c>
      <c r="I129" s="40">
        <v>15</v>
      </c>
      <c r="J129" s="63">
        <v>600</v>
      </c>
      <c r="K129" s="42">
        <v>3</v>
      </c>
      <c r="L129" s="39">
        <v>5</v>
      </c>
      <c r="M129" s="39"/>
      <c r="N129" s="43" t="s">
        <v>549</v>
      </c>
    </row>
    <row r="130" spans="1:14" ht="21.95" customHeight="1">
      <c r="A130" s="92">
        <v>10</v>
      </c>
      <c r="B130" s="35" t="s">
        <v>69</v>
      </c>
      <c r="C130" s="35" t="s">
        <v>550</v>
      </c>
      <c r="D130" s="36" t="s">
        <v>542</v>
      </c>
      <c r="E130" s="38" t="s">
        <v>551</v>
      </c>
      <c r="F130" s="38"/>
      <c r="G130" s="39" t="s">
        <v>552</v>
      </c>
      <c r="H130" s="46">
        <v>9</v>
      </c>
      <c r="I130" s="46">
        <v>9</v>
      </c>
      <c r="J130" s="63">
        <v>225</v>
      </c>
      <c r="K130" s="39">
        <v>1</v>
      </c>
      <c r="L130" s="39">
        <v>3</v>
      </c>
      <c r="M130" s="39">
        <v>3</v>
      </c>
      <c r="N130" s="43" t="s">
        <v>553</v>
      </c>
    </row>
    <row r="131" spans="1:14" ht="21.95" customHeight="1">
      <c r="A131" s="39">
        <v>11</v>
      </c>
      <c r="B131" s="257" t="s">
        <v>554</v>
      </c>
      <c r="C131" s="192" t="s">
        <v>555</v>
      </c>
      <c r="D131" s="36" t="s">
        <v>42</v>
      </c>
      <c r="E131" s="196" t="s">
        <v>556</v>
      </c>
      <c r="F131" s="196"/>
      <c r="G131" s="167" t="s">
        <v>557</v>
      </c>
      <c r="H131" s="197">
        <v>12</v>
      </c>
      <c r="I131" s="197">
        <v>12</v>
      </c>
      <c r="J131" s="168">
        <v>2400</v>
      </c>
      <c r="K131" s="71">
        <v>1</v>
      </c>
      <c r="L131" s="71">
        <v>3</v>
      </c>
      <c r="M131" s="71"/>
      <c r="N131" s="43" t="s">
        <v>558</v>
      </c>
    </row>
    <row r="132" spans="1:14" ht="21.95" customHeight="1">
      <c r="A132" s="92">
        <v>12</v>
      </c>
      <c r="B132" s="257" t="s">
        <v>559</v>
      </c>
      <c r="C132" s="192" t="s">
        <v>560</v>
      </c>
      <c r="D132" s="258" t="s">
        <v>561</v>
      </c>
      <c r="E132" s="166" t="s">
        <v>562</v>
      </c>
      <c r="F132" s="166"/>
      <c r="G132" s="167" t="s">
        <v>563</v>
      </c>
      <c r="H132" s="167">
        <v>30</v>
      </c>
      <c r="I132" s="167">
        <v>30</v>
      </c>
      <c r="J132" s="168">
        <v>1450</v>
      </c>
      <c r="K132" s="71">
        <v>1</v>
      </c>
      <c r="L132" s="71">
        <v>3</v>
      </c>
      <c r="M132" s="71"/>
      <c r="N132" s="259" t="s">
        <v>564</v>
      </c>
    </row>
    <row r="133" spans="1:14" ht="21.95" customHeight="1">
      <c r="A133" s="39">
        <v>13</v>
      </c>
      <c r="B133" s="257" t="s">
        <v>565</v>
      </c>
      <c r="C133" s="192" t="s">
        <v>566</v>
      </c>
      <c r="D133" s="258" t="s">
        <v>561</v>
      </c>
      <c r="E133" s="166" t="s">
        <v>567</v>
      </c>
      <c r="F133" s="166"/>
      <c r="G133" s="167" t="s">
        <v>568</v>
      </c>
      <c r="H133" s="167">
        <v>9</v>
      </c>
      <c r="I133" s="167">
        <v>9</v>
      </c>
      <c r="J133" s="168">
        <v>450</v>
      </c>
      <c r="K133" s="71">
        <v>1</v>
      </c>
      <c r="L133" s="71">
        <v>3</v>
      </c>
      <c r="M133" s="71">
        <v>1</v>
      </c>
      <c r="N133" s="259" t="s">
        <v>569</v>
      </c>
    </row>
    <row r="134" spans="1:14" ht="21.95" customHeight="1">
      <c r="A134" s="92">
        <v>14</v>
      </c>
      <c r="B134" s="257" t="s">
        <v>570</v>
      </c>
      <c r="C134" s="192" t="s">
        <v>571</v>
      </c>
      <c r="D134" s="258" t="s">
        <v>572</v>
      </c>
      <c r="E134" s="166" t="s">
        <v>573</v>
      </c>
      <c r="F134" s="166"/>
      <c r="G134" s="167" t="s">
        <v>574</v>
      </c>
      <c r="H134" s="167">
        <v>16</v>
      </c>
      <c r="I134" s="167">
        <v>33</v>
      </c>
      <c r="J134" s="168">
        <v>490</v>
      </c>
      <c r="K134" s="71">
        <v>1</v>
      </c>
      <c r="L134" s="71">
        <v>5</v>
      </c>
      <c r="M134" s="71">
        <v>7</v>
      </c>
      <c r="N134" s="259" t="s">
        <v>575</v>
      </c>
    </row>
    <row r="135" spans="1:14" ht="21.95" customHeight="1">
      <c r="A135" s="39">
        <v>15</v>
      </c>
      <c r="B135" s="257" t="s">
        <v>359</v>
      </c>
      <c r="C135" s="192" t="s">
        <v>576</v>
      </c>
      <c r="D135" s="258" t="s">
        <v>577</v>
      </c>
      <c r="E135" s="166" t="s">
        <v>578</v>
      </c>
      <c r="F135" s="166"/>
      <c r="G135" s="167" t="s">
        <v>305</v>
      </c>
      <c r="H135" s="167">
        <v>16</v>
      </c>
      <c r="I135" s="167">
        <v>16</v>
      </c>
      <c r="J135" s="168">
        <v>320</v>
      </c>
      <c r="K135" s="71">
        <v>2</v>
      </c>
      <c r="L135" s="71">
        <v>3</v>
      </c>
      <c r="M135" s="71">
        <v>1</v>
      </c>
      <c r="N135" s="259" t="s">
        <v>579</v>
      </c>
    </row>
    <row r="136" spans="1:14" ht="21.95" customHeight="1">
      <c r="A136" s="92">
        <v>16</v>
      </c>
      <c r="B136" s="257" t="s">
        <v>580</v>
      </c>
      <c r="C136" s="192" t="s">
        <v>581</v>
      </c>
      <c r="D136" s="258" t="s">
        <v>577</v>
      </c>
      <c r="E136" s="166">
        <v>42864</v>
      </c>
      <c r="F136" s="166"/>
      <c r="G136" s="167" t="s">
        <v>582</v>
      </c>
      <c r="H136" s="167">
        <v>8</v>
      </c>
      <c r="I136" s="167">
        <v>8</v>
      </c>
      <c r="J136" s="168">
        <v>80</v>
      </c>
      <c r="K136" s="71">
        <v>2</v>
      </c>
      <c r="L136" s="71">
        <v>4</v>
      </c>
      <c r="M136" s="71">
        <v>8</v>
      </c>
      <c r="N136" s="259" t="s">
        <v>583</v>
      </c>
    </row>
    <row r="137" spans="1:14" ht="21.95" customHeight="1">
      <c r="A137" s="39">
        <v>17</v>
      </c>
      <c r="B137" s="257" t="s">
        <v>584</v>
      </c>
      <c r="C137" s="192" t="s">
        <v>585</v>
      </c>
      <c r="D137" s="258" t="s">
        <v>586</v>
      </c>
      <c r="E137" s="166" t="s">
        <v>587</v>
      </c>
      <c r="F137" s="166"/>
      <c r="G137" s="167" t="s">
        <v>588</v>
      </c>
      <c r="H137" s="167">
        <v>7</v>
      </c>
      <c r="I137" s="167">
        <v>7</v>
      </c>
      <c r="J137" s="168">
        <v>500</v>
      </c>
      <c r="K137" s="71">
        <v>1</v>
      </c>
      <c r="L137" s="71">
        <v>2</v>
      </c>
      <c r="M137" s="71"/>
      <c r="N137" s="259" t="s">
        <v>589</v>
      </c>
    </row>
    <row r="138" spans="1:14" ht="21.95" customHeight="1">
      <c r="A138" s="92">
        <v>18</v>
      </c>
      <c r="B138" s="257" t="s">
        <v>590</v>
      </c>
      <c r="C138" s="192" t="s">
        <v>591</v>
      </c>
      <c r="D138" s="258" t="s">
        <v>592</v>
      </c>
      <c r="E138" s="166" t="s">
        <v>593</v>
      </c>
      <c r="F138" s="166"/>
      <c r="G138" s="167" t="s">
        <v>594</v>
      </c>
      <c r="H138" s="167">
        <v>10</v>
      </c>
      <c r="I138" s="167">
        <v>10</v>
      </c>
      <c r="J138" s="168">
        <v>50</v>
      </c>
      <c r="K138" s="71">
        <v>2</v>
      </c>
      <c r="L138" s="71">
        <v>3</v>
      </c>
      <c r="M138" s="71"/>
      <c r="N138" s="259" t="s">
        <v>595</v>
      </c>
    </row>
    <row r="139" spans="1:14" ht="21.95" customHeight="1">
      <c r="A139" s="39">
        <v>19</v>
      </c>
      <c r="B139" s="257" t="s">
        <v>596</v>
      </c>
      <c r="C139" s="192" t="s">
        <v>597</v>
      </c>
      <c r="D139" s="258" t="s">
        <v>598</v>
      </c>
      <c r="E139" s="166">
        <v>42744</v>
      </c>
      <c r="F139" s="196"/>
      <c r="G139" s="167" t="s">
        <v>599</v>
      </c>
      <c r="H139" s="167">
        <v>17</v>
      </c>
      <c r="I139" s="167">
        <v>17</v>
      </c>
      <c r="J139" s="168">
        <v>300</v>
      </c>
      <c r="K139" s="71">
        <v>1</v>
      </c>
      <c r="L139" s="71">
        <v>5</v>
      </c>
      <c r="M139" s="71">
        <v>6</v>
      </c>
      <c r="N139" s="71" t="s">
        <v>600</v>
      </c>
    </row>
    <row r="140" spans="1:14" ht="21.95" customHeight="1">
      <c r="A140" s="92">
        <v>20</v>
      </c>
      <c r="B140" s="257" t="s">
        <v>601</v>
      </c>
      <c r="C140" s="192" t="s">
        <v>591</v>
      </c>
      <c r="D140" s="258" t="s">
        <v>602</v>
      </c>
      <c r="E140" s="166">
        <v>42922</v>
      </c>
      <c r="F140" s="196"/>
      <c r="G140" s="167" t="s">
        <v>603</v>
      </c>
      <c r="H140" s="167">
        <v>10</v>
      </c>
      <c r="I140" s="167">
        <v>10</v>
      </c>
      <c r="J140" s="168">
        <v>500</v>
      </c>
      <c r="K140" s="71">
        <v>1</v>
      </c>
      <c r="L140" s="71">
        <v>3</v>
      </c>
      <c r="M140" s="71">
        <v>4</v>
      </c>
      <c r="N140" s="71" t="s">
        <v>604</v>
      </c>
    </row>
    <row r="141" spans="1:14" ht="21.95" customHeight="1">
      <c r="A141" s="207" t="s">
        <v>188</v>
      </c>
      <c r="B141" s="260" t="s">
        <v>189</v>
      </c>
      <c r="C141" s="261">
        <v>0</v>
      </c>
      <c r="D141" s="262"/>
      <c r="E141" s="211"/>
      <c r="F141" s="211"/>
      <c r="G141" s="211"/>
      <c r="H141" s="212"/>
      <c r="I141" s="212"/>
      <c r="J141" s="263"/>
      <c r="K141" s="214"/>
      <c r="L141" s="214"/>
      <c r="M141" s="214"/>
      <c r="N141" s="214"/>
    </row>
    <row r="142" spans="1:14" ht="21.95" customHeight="1">
      <c r="A142" s="207" t="s">
        <v>190</v>
      </c>
      <c r="B142" s="208" t="s">
        <v>191</v>
      </c>
      <c r="C142" s="209">
        <v>0</v>
      </c>
      <c r="D142" s="210"/>
      <c r="E142" s="211"/>
      <c r="F142" s="211"/>
      <c r="G142" s="211"/>
      <c r="H142" s="212"/>
      <c r="I142" s="212"/>
      <c r="J142" s="213"/>
      <c r="K142" s="214"/>
      <c r="L142" s="214"/>
      <c r="M142" s="214"/>
      <c r="N142" s="214"/>
    </row>
    <row r="143" spans="1:14" ht="21.95" customHeight="1">
      <c r="A143" s="19" t="s">
        <v>605</v>
      </c>
      <c r="B143" s="187" t="s">
        <v>606</v>
      </c>
      <c r="C143" s="188">
        <f>+C144+C169+C173</f>
        <v>27</v>
      </c>
      <c r="D143" s="264"/>
      <c r="E143" s="108"/>
      <c r="F143" s="109"/>
      <c r="G143" s="109"/>
      <c r="H143" s="110"/>
      <c r="I143" s="110"/>
      <c r="J143" s="111"/>
      <c r="K143" s="25"/>
      <c r="L143" s="25"/>
      <c r="M143" s="25"/>
      <c r="N143" s="156"/>
    </row>
    <row r="144" spans="1:14" ht="21.95" customHeight="1">
      <c r="A144" s="26" t="s">
        <v>21</v>
      </c>
      <c r="B144" s="190" t="s">
        <v>22</v>
      </c>
      <c r="C144" s="28">
        <f>+COUNT(A145:A168)</f>
        <v>24</v>
      </c>
      <c r="D144" s="113"/>
      <c r="E144" s="157"/>
      <c r="F144" s="157"/>
      <c r="G144" s="157"/>
      <c r="H144" s="158"/>
      <c r="I144" s="158"/>
      <c r="J144" s="159"/>
      <c r="K144" s="32"/>
      <c r="L144" s="32"/>
      <c r="M144" s="32"/>
      <c r="N144" s="32"/>
    </row>
    <row r="145" spans="1:14" ht="21.95" customHeight="1">
      <c r="A145" s="72">
        <v>1</v>
      </c>
      <c r="B145" s="58" t="s">
        <v>607</v>
      </c>
      <c r="C145" s="58" t="s">
        <v>608</v>
      </c>
      <c r="D145" s="59" t="s">
        <v>295</v>
      </c>
      <c r="E145" s="38">
        <v>38877</v>
      </c>
      <c r="F145" s="38"/>
      <c r="G145" s="46" t="s">
        <v>609</v>
      </c>
      <c r="H145" s="46">
        <v>56</v>
      </c>
      <c r="I145" s="46">
        <v>56</v>
      </c>
      <c r="J145" s="265">
        <v>1995</v>
      </c>
      <c r="K145" s="74">
        <v>1</v>
      </c>
      <c r="L145" s="74">
        <v>3</v>
      </c>
      <c r="M145" s="74"/>
      <c r="N145" s="60" t="s">
        <v>610</v>
      </c>
    </row>
    <row r="146" spans="1:14" ht="21.95" customHeight="1">
      <c r="A146" s="72">
        <v>2</v>
      </c>
      <c r="B146" s="35" t="s">
        <v>611</v>
      </c>
      <c r="C146" s="35" t="s">
        <v>612</v>
      </c>
      <c r="D146" s="36" t="s">
        <v>613</v>
      </c>
      <c r="E146" s="46" t="s">
        <v>614</v>
      </c>
      <c r="F146" s="46"/>
      <c r="G146" s="39" t="s">
        <v>615</v>
      </c>
      <c r="H146" s="46">
        <v>16</v>
      </c>
      <c r="I146" s="46">
        <v>16</v>
      </c>
      <c r="J146" s="63">
        <v>60</v>
      </c>
      <c r="K146" s="39">
        <v>1</v>
      </c>
      <c r="L146" s="39">
        <v>4</v>
      </c>
      <c r="M146" s="39"/>
      <c r="N146" s="43" t="s">
        <v>616</v>
      </c>
    </row>
    <row r="147" spans="1:14" ht="21.95" customHeight="1">
      <c r="A147" s="72">
        <v>3</v>
      </c>
      <c r="B147" s="58" t="s">
        <v>617</v>
      </c>
      <c r="C147" s="58" t="s">
        <v>618</v>
      </c>
      <c r="D147" s="59" t="s">
        <v>619</v>
      </c>
      <c r="E147" s="38">
        <v>39541</v>
      </c>
      <c r="F147" s="38"/>
      <c r="G147" s="46" t="s">
        <v>620</v>
      </c>
      <c r="H147" s="46">
        <v>16</v>
      </c>
      <c r="I147" s="46">
        <v>16</v>
      </c>
      <c r="J147" s="63">
        <v>15000</v>
      </c>
      <c r="K147" s="39">
        <v>1</v>
      </c>
      <c r="L147" s="39">
        <v>3</v>
      </c>
      <c r="M147" s="39"/>
      <c r="N147" s="43" t="s">
        <v>621</v>
      </c>
    </row>
    <row r="148" spans="1:14" ht="21.95" customHeight="1">
      <c r="A148" s="72">
        <v>4</v>
      </c>
      <c r="B148" s="35" t="s">
        <v>622</v>
      </c>
      <c r="C148" s="35" t="s">
        <v>623</v>
      </c>
      <c r="D148" s="36" t="s">
        <v>218</v>
      </c>
      <c r="E148" s="37" t="s">
        <v>624</v>
      </c>
      <c r="F148" s="37"/>
      <c r="G148" s="39" t="s">
        <v>625</v>
      </c>
      <c r="H148" s="40">
        <v>18</v>
      </c>
      <c r="I148" s="40">
        <v>18</v>
      </c>
      <c r="J148" s="63">
        <v>150</v>
      </c>
      <c r="K148" s="42">
        <v>2</v>
      </c>
      <c r="L148" s="39">
        <v>5</v>
      </c>
      <c r="M148" s="39"/>
      <c r="N148" s="43" t="s">
        <v>626</v>
      </c>
    </row>
    <row r="149" spans="1:14" ht="21.95" customHeight="1">
      <c r="A149" s="72">
        <v>5</v>
      </c>
      <c r="B149" s="35" t="s">
        <v>627</v>
      </c>
      <c r="C149" s="35" t="s">
        <v>628</v>
      </c>
      <c r="D149" s="36" t="s">
        <v>629</v>
      </c>
      <c r="E149" s="46" t="s">
        <v>630</v>
      </c>
      <c r="F149" s="46"/>
      <c r="G149" s="39" t="s">
        <v>631</v>
      </c>
      <c r="H149" s="46">
        <v>11</v>
      </c>
      <c r="I149" s="46">
        <v>11</v>
      </c>
      <c r="J149" s="63">
        <v>2000</v>
      </c>
      <c r="K149" s="39">
        <v>1</v>
      </c>
      <c r="L149" s="39">
        <v>3</v>
      </c>
      <c r="M149" s="39"/>
      <c r="N149" s="43" t="s">
        <v>632</v>
      </c>
    </row>
    <row r="150" spans="1:14" ht="21.95" customHeight="1">
      <c r="A150" s="72">
        <v>6</v>
      </c>
      <c r="B150" s="35" t="s">
        <v>633</v>
      </c>
      <c r="C150" s="35" t="s">
        <v>634</v>
      </c>
      <c r="D150" s="36" t="s">
        <v>635</v>
      </c>
      <c r="E150" s="39" t="s">
        <v>636</v>
      </c>
      <c r="F150" s="39"/>
      <c r="G150" s="39" t="s">
        <v>637</v>
      </c>
      <c r="H150" s="46">
        <v>20</v>
      </c>
      <c r="I150" s="46">
        <v>20</v>
      </c>
      <c r="J150" s="63">
        <v>500</v>
      </c>
      <c r="K150" s="39">
        <v>1</v>
      </c>
      <c r="L150" s="39">
        <v>3</v>
      </c>
      <c r="M150" s="39"/>
      <c r="N150" s="43" t="s">
        <v>638</v>
      </c>
    </row>
    <row r="151" spans="1:14" ht="21.95" customHeight="1">
      <c r="A151" s="72">
        <v>7</v>
      </c>
      <c r="B151" s="59" t="s">
        <v>639</v>
      </c>
      <c r="C151" s="58" t="s">
        <v>640</v>
      </c>
      <c r="D151" s="59" t="s">
        <v>295</v>
      </c>
      <c r="E151" s="38">
        <v>41490</v>
      </c>
      <c r="F151" s="38"/>
      <c r="G151" s="46" t="s">
        <v>641</v>
      </c>
      <c r="H151" s="46">
        <v>12</v>
      </c>
      <c r="I151" s="46">
        <v>12</v>
      </c>
      <c r="J151" s="63">
        <v>120</v>
      </c>
      <c r="K151" s="42">
        <v>2</v>
      </c>
      <c r="L151" s="39">
        <v>3</v>
      </c>
      <c r="M151" s="39"/>
      <c r="N151" s="43" t="s">
        <v>642</v>
      </c>
    </row>
    <row r="152" spans="1:14" ht="21.95" customHeight="1">
      <c r="A152" s="72">
        <v>8</v>
      </c>
      <c r="B152" s="35" t="s">
        <v>643</v>
      </c>
      <c r="C152" s="35" t="s">
        <v>644</v>
      </c>
      <c r="D152" s="36" t="s">
        <v>645</v>
      </c>
      <c r="E152" s="38" t="s">
        <v>646</v>
      </c>
      <c r="F152" s="38"/>
      <c r="G152" s="39" t="s">
        <v>647</v>
      </c>
      <c r="H152" s="46">
        <v>37</v>
      </c>
      <c r="I152" s="46">
        <v>70</v>
      </c>
      <c r="J152" s="63">
        <v>139</v>
      </c>
      <c r="K152" s="42">
        <v>1</v>
      </c>
      <c r="L152" s="39">
        <v>2</v>
      </c>
      <c r="M152" s="39"/>
      <c r="N152" s="43" t="s">
        <v>648</v>
      </c>
    </row>
    <row r="153" spans="1:14" ht="21.95" customHeight="1">
      <c r="A153" s="72">
        <v>9</v>
      </c>
      <c r="B153" s="58" t="s">
        <v>649</v>
      </c>
      <c r="C153" s="35" t="s">
        <v>650</v>
      </c>
      <c r="D153" s="36" t="s">
        <v>651</v>
      </c>
      <c r="E153" s="38">
        <v>41770</v>
      </c>
      <c r="F153" s="38"/>
      <c r="G153" s="46" t="s">
        <v>652</v>
      </c>
      <c r="H153" s="46">
        <v>7</v>
      </c>
      <c r="I153" s="46">
        <v>7</v>
      </c>
      <c r="J153" s="63">
        <v>200</v>
      </c>
      <c r="K153" s="74">
        <v>1</v>
      </c>
      <c r="L153" s="74">
        <v>3</v>
      </c>
      <c r="M153" s="74"/>
      <c r="N153" s="43" t="s">
        <v>653</v>
      </c>
    </row>
    <row r="154" spans="1:14" ht="21.95" customHeight="1">
      <c r="A154" s="72">
        <v>10</v>
      </c>
      <c r="B154" s="58" t="s">
        <v>654</v>
      </c>
      <c r="C154" s="58" t="s">
        <v>655</v>
      </c>
      <c r="D154" s="36" t="s">
        <v>645</v>
      </c>
      <c r="E154" s="38" t="s">
        <v>646</v>
      </c>
      <c r="F154" s="38"/>
      <c r="G154" s="46" t="s">
        <v>656</v>
      </c>
      <c r="H154" s="46">
        <v>73</v>
      </c>
      <c r="I154" s="46">
        <v>82</v>
      </c>
      <c r="J154" s="63">
        <v>229</v>
      </c>
      <c r="K154" s="74">
        <v>3</v>
      </c>
      <c r="L154" s="74">
        <v>5</v>
      </c>
      <c r="M154" s="74"/>
      <c r="N154" s="43" t="s">
        <v>657</v>
      </c>
    </row>
    <row r="155" spans="1:14" ht="21.95" customHeight="1">
      <c r="A155" s="72">
        <v>11</v>
      </c>
      <c r="B155" s="58" t="s">
        <v>658</v>
      </c>
      <c r="C155" s="58" t="s">
        <v>659</v>
      </c>
      <c r="D155" s="59" t="s">
        <v>542</v>
      </c>
      <c r="E155" s="38" t="s">
        <v>660</v>
      </c>
      <c r="F155" s="38"/>
      <c r="G155" s="46" t="s">
        <v>661</v>
      </c>
      <c r="H155" s="46">
        <v>15</v>
      </c>
      <c r="I155" s="46">
        <v>15</v>
      </c>
      <c r="J155" s="63">
        <v>30</v>
      </c>
      <c r="K155" s="74">
        <v>3</v>
      </c>
      <c r="L155" s="74">
        <v>5</v>
      </c>
      <c r="M155" s="74"/>
      <c r="N155" s="43" t="s">
        <v>662</v>
      </c>
    </row>
    <row r="156" spans="1:14" ht="21.95" customHeight="1">
      <c r="A156" s="72">
        <v>12</v>
      </c>
      <c r="B156" s="58" t="s">
        <v>663</v>
      </c>
      <c r="C156" s="266" t="s">
        <v>664</v>
      </c>
      <c r="D156" s="59" t="s">
        <v>295</v>
      </c>
      <c r="E156" s="38" t="s">
        <v>665</v>
      </c>
      <c r="F156" s="38"/>
      <c r="G156" s="46" t="s">
        <v>666</v>
      </c>
      <c r="H156" s="46">
        <v>8</v>
      </c>
      <c r="I156" s="46">
        <v>35</v>
      </c>
      <c r="J156" s="63">
        <v>105</v>
      </c>
      <c r="K156" s="74">
        <v>1</v>
      </c>
      <c r="L156" s="74">
        <v>4</v>
      </c>
      <c r="M156" s="74"/>
      <c r="N156" s="43" t="s">
        <v>667</v>
      </c>
    </row>
    <row r="157" spans="1:14" ht="21.95" customHeight="1">
      <c r="A157" s="72">
        <v>13</v>
      </c>
      <c r="B157" s="58" t="s">
        <v>668</v>
      </c>
      <c r="C157" s="58" t="s">
        <v>669</v>
      </c>
      <c r="D157" s="36" t="s">
        <v>651</v>
      </c>
      <c r="E157" s="38">
        <v>42461</v>
      </c>
      <c r="F157" s="38"/>
      <c r="G157" s="46" t="s">
        <v>670</v>
      </c>
      <c r="H157" s="46">
        <v>61</v>
      </c>
      <c r="I157" s="46">
        <v>61</v>
      </c>
      <c r="J157" s="63">
        <v>122</v>
      </c>
      <c r="K157" s="74">
        <v>3</v>
      </c>
      <c r="L157" s="74">
        <v>3</v>
      </c>
      <c r="M157" s="74"/>
      <c r="N157" s="43" t="s">
        <v>671</v>
      </c>
    </row>
    <row r="158" spans="1:14" ht="21.95" customHeight="1">
      <c r="A158" s="72">
        <v>14</v>
      </c>
      <c r="B158" s="68" t="s">
        <v>672</v>
      </c>
      <c r="C158" s="68" t="s">
        <v>673</v>
      </c>
      <c r="D158" s="70" t="s">
        <v>313</v>
      </c>
      <c r="E158" s="38">
        <v>37084</v>
      </c>
      <c r="F158" s="38"/>
      <c r="G158" s="46" t="s">
        <v>674</v>
      </c>
      <c r="H158" s="46">
        <v>7</v>
      </c>
      <c r="I158" s="46">
        <v>60</v>
      </c>
      <c r="J158" s="63">
        <v>2000</v>
      </c>
      <c r="K158" s="74">
        <v>1</v>
      </c>
      <c r="L158" s="74">
        <v>3</v>
      </c>
      <c r="M158" s="74"/>
      <c r="N158" s="39" t="s">
        <v>675</v>
      </c>
    </row>
    <row r="159" spans="1:14" ht="21.95" customHeight="1">
      <c r="A159" s="72">
        <v>15</v>
      </c>
      <c r="B159" s="68" t="s">
        <v>676</v>
      </c>
      <c r="C159" s="68" t="s">
        <v>677</v>
      </c>
      <c r="D159" s="70" t="s">
        <v>313</v>
      </c>
      <c r="E159" s="38" t="s">
        <v>678</v>
      </c>
      <c r="F159" s="38"/>
      <c r="G159" s="39" t="s">
        <v>679</v>
      </c>
      <c r="H159" s="46">
        <v>17</v>
      </c>
      <c r="I159" s="46">
        <v>25</v>
      </c>
      <c r="J159" s="63">
        <v>1000</v>
      </c>
      <c r="K159" s="74">
        <v>2</v>
      </c>
      <c r="L159" s="74">
        <v>2</v>
      </c>
      <c r="M159" s="74"/>
      <c r="N159" s="39" t="s">
        <v>680</v>
      </c>
    </row>
    <row r="160" spans="1:14" ht="21.95" customHeight="1">
      <c r="A160" s="72">
        <v>16</v>
      </c>
      <c r="B160" s="68" t="s">
        <v>681</v>
      </c>
      <c r="C160" s="267" t="s">
        <v>682</v>
      </c>
      <c r="D160" s="70" t="s">
        <v>683</v>
      </c>
      <c r="E160" s="38" t="s">
        <v>551</v>
      </c>
      <c r="F160" s="38"/>
      <c r="G160" s="46" t="s">
        <v>684</v>
      </c>
      <c r="H160" s="46">
        <v>7</v>
      </c>
      <c r="I160" s="46">
        <v>7</v>
      </c>
      <c r="J160" s="63">
        <v>6000</v>
      </c>
      <c r="K160" s="74">
        <v>2</v>
      </c>
      <c r="L160" s="74">
        <v>5</v>
      </c>
      <c r="M160" s="74"/>
      <c r="N160" s="39" t="s">
        <v>685</v>
      </c>
    </row>
    <row r="161" spans="1:14" ht="21.95" customHeight="1">
      <c r="A161" s="72">
        <v>17</v>
      </c>
      <c r="B161" s="69" t="s">
        <v>686</v>
      </c>
      <c r="C161" s="69" t="s">
        <v>687</v>
      </c>
      <c r="D161" s="73" t="s">
        <v>688</v>
      </c>
      <c r="E161" s="38" t="s">
        <v>689</v>
      </c>
      <c r="F161" s="38"/>
      <c r="G161" s="39" t="s">
        <v>690</v>
      </c>
      <c r="H161" s="40">
        <v>7</v>
      </c>
      <c r="I161" s="40">
        <v>15</v>
      </c>
      <c r="J161" s="63">
        <v>7035</v>
      </c>
      <c r="K161" s="42">
        <v>1</v>
      </c>
      <c r="L161" s="39">
        <v>3</v>
      </c>
      <c r="M161" s="39"/>
      <c r="N161" s="39" t="s">
        <v>691</v>
      </c>
    </row>
    <row r="162" spans="1:14" ht="21.95" customHeight="1">
      <c r="A162" s="72">
        <v>18</v>
      </c>
      <c r="B162" s="82" t="s">
        <v>692</v>
      </c>
      <c r="C162" s="58" t="s">
        <v>693</v>
      </c>
      <c r="D162" s="59" t="s">
        <v>223</v>
      </c>
      <c r="E162" s="38" t="s">
        <v>694</v>
      </c>
      <c r="F162" s="38"/>
      <c r="G162" s="46" t="s">
        <v>695</v>
      </c>
      <c r="H162" s="46">
        <v>12</v>
      </c>
      <c r="I162" s="46">
        <v>12</v>
      </c>
      <c r="J162" s="268">
        <v>93</v>
      </c>
      <c r="K162" s="74">
        <v>3</v>
      </c>
      <c r="L162" s="74">
        <v>5</v>
      </c>
      <c r="M162" s="74"/>
      <c r="N162" s="43" t="s">
        <v>696</v>
      </c>
    </row>
    <row r="163" spans="1:14" ht="21.95" customHeight="1">
      <c r="A163" s="72">
        <v>19</v>
      </c>
      <c r="B163" s="82" t="s">
        <v>697</v>
      </c>
      <c r="C163" s="58" t="s">
        <v>698</v>
      </c>
      <c r="D163" s="59" t="s">
        <v>223</v>
      </c>
      <c r="E163" s="38" t="s">
        <v>699</v>
      </c>
      <c r="F163" s="38"/>
      <c r="G163" s="46" t="s">
        <v>700</v>
      </c>
      <c r="H163" s="46">
        <v>99</v>
      </c>
      <c r="I163" s="46">
        <v>99</v>
      </c>
      <c r="J163" s="268">
        <v>500</v>
      </c>
      <c r="K163" s="74">
        <v>3</v>
      </c>
      <c r="L163" s="74">
        <v>5</v>
      </c>
      <c r="M163" s="74"/>
      <c r="N163" s="43" t="s">
        <v>701</v>
      </c>
    </row>
    <row r="164" spans="1:14" ht="21.95" customHeight="1">
      <c r="A164" s="72">
        <v>20</v>
      </c>
      <c r="B164" s="58" t="s">
        <v>702</v>
      </c>
      <c r="C164" s="58" t="s">
        <v>703</v>
      </c>
      <c r="D164" s="59" t="s">
        <v>42</v>
      </c>
      <c r="E164" s="38">
        <v>42776</v>
      </c>
      <c r="F164" s="38"/>
      <c r="G164" s="46" t="s">
        <v>704</v>
      </c>
      <c r="H164" s="46">
        <v>3</v>
      </c>
      <c r="I164" s="46">
        <v>12</v>
      </c>
      <c r="J164" s="63">
        <v>360</v>
      </c>
      <c r="K164" s="74">
        <v>3</v>
      </c>
      <c r="L164" s="74">
        <v>3</v>
      </c>
      <c r="M164" s="74"/>
      <c r="N164" s="43" t="s">
        <v>705</v>
      </c>
    </row>
    <row r="165" spans="1:14" ht="21.95" customHeight="1">
      <c r="A165" s="72">
        <v>21</v>
      </c>
      <c r="B165" s="58" t="s">
        <v>706</v>
      </c>
      <c r="C165" s="58" t="s">
        <v>707</v>
      </c>
      <c r="D165" s="59" t="s">
        <v>708</v>
      </c>
      <c r="E165" s="38" t="s">
        <v>54</v>
      </c>
      <c r="F165" s="38"/>
      <c r="G165" s="46" t="s">
        <v>709</v>
      </c>
      <c r="H165" s="46">
        <v>24</v>
      </c>
      <c r="I165" s="46">
        <v>24</v>
      </c>
      <c r="J165" s="63">
        <v>3000</v>
      </c>
      <c r="K165" s="74">
        <v>3</v>
      </c>
      <c r="L165" s="74">
        <v>5</v>
      </c>
      <c r="M165" s="74"/>
      <c r="N165" s="269" t="s">
        <v>710</v>
      </c>
    </row>
    <row r="166" spans="1:14" ht="21.95" customHeight="1">
      <c r="A166" s="72">
        <v>22</v>
      </c>
      <c r="B166" s="58" t="s">
        <v>711</v>
      </c>
      <c r="C166" s="68" t="s">
        <v>712</v>
      </c>
      <c r="D166" s="59" t="s">
        <v>295</v>
      </c>
      <c r="E166" s="38">
        <v>42837</v>
      </c>
      <c r="F166" s="38"/>
      <c r="G166" s="46" t="s">
        <v>713</v>
      </c>
      <c r="H166" s="46">
        <v>12</v>
      </c>
      <c r="I166" s="46">
        <v>12</v>
      </c>
      <c r="J166" s="63">
        <v>120</v>
      </c>
      <c r="K166" s="74">
        <v>3</v>
      </c>
      <c r="L166" s="74">
        <v>5</v>
      </c>
      <c r="M166" s="74"/>
      <c r="N166" s="43" t="s">
        <v>714</v>
      </c>
    </row>
    <row r="167" spans="1:14" ht="21.95" customHeight="1">
      <c r="A167" s="72">
        <v>23</v>
      </c>
      <c r="B167" s="58" t="s">
        <v>715</v>
      </c>
      <c r="C167" s="68" t="s">
        <v>716</v>
      </c>
      <c r="D167" s="59" t="s">
        <v>717</v>
      </c>
      <c r="E167" s="38" t="s">
        <v>718</v>
      </c>
      <c r="F167" s="38"/>
      <c r="G167" s="46" t="s">
        <v>719</v>
      </c>
      <c r="H167" s="46">
        <v>7</v>
      </c>
      <c r="I167" s="46">
        <v>7</v>
      </c>
      <c r="J167" s="63">
        <v>1000</v>
      </c>
      <c r="K167" s="74">
        <v>1</v>
      </c>
      <c r="L167" s="74">
        <v>3</v>
      </c>
      <c r="M167" s="74"/>
      <c r="N167" s="43" t="s">
        <v>720</v>
      </c>
    </row>
    <row r="168" spans="1:14" ht="21.95" customHeight="1">
      <c r="A168" s="72">
        <v>24</v>
      </c>
      <c r="B168" s="58" t="s">
        <v>721</v>
      </c>
      <c r="C168" s="68" t="s">
        <v>722</v>
      </c>
      <c r="D168" s="59" t="s">
        <v>723</v>
      </c>
      <c r="E168" s="38" t="s">
        <v>718</v>
      </c>
      <c r="F168" s="38"/>
      <c r="G168" s="46" t="s">
        <v>724</v>
      </c>
      <c r="H168" s="46">
        <v>13</v>
      </c>
      <c r="I168" s="46">
        <v>13</v>
      </c>
      <c r="J168" s="63">
        <v>330</v>
      </c>
      <c r="K168" s="74">
        <v>3</v>
      </c>
      <c r="L168" s="74">
        <v>5</v>
      </c>
      <c r="M168" s="74"/>
      <c r="N168" s="43" t="s">
        <v>725</v>
      </c>
    </row>
    <row r="169" spans="1:14" ht="21.95" customHeight="1">
      <c r="A169" s="207" t="s">
        <v>188</v>
      </c>
      <c r="B169" s="260" t="s">
        <v>189</v>
      </c>
      <c r="C169" s="261">
        <f>COUNT(A170:A172)</f>
        <v>3</v>
      </c>
      <c r="D169" s="262"/>
      <c r="E169" s="211"/>
      <c r="F169" s="211"/>
      <c r="G169" s="211"/>
      <c r="H169" s="212"/>
      <c r="I169" s="212"/>
      <c r="J169" s="263"/>
      <c r="K169" s="214"/>
      <c r="L169" s="214"/>
      <c r="M169" s="214"/>
      <c r="N169" s="214"/>
    </row>
    <row r="170" spans="1:14" ht="21.95" customHeight="1">
      <c r="A170" s="72">
        <v>1</v>
      </c>
      <c r="B170" s="270" t="s">
        <v>726</v>
      </c>
      <c r="C170" s="271" t="s">
        <v>673</v>
      </c>
      <c r="D170" s="272" t="s">
        <v>727</v>
      </c>
      <c r="E170" s="49" t="s">
        <v>728</v>
      </c>
      <c r="F170" s="49"/>
      <c r="G170" s="273" t="s">
        <v>729</v>
      </c>
      <c r="H170" s="51">
        <v>7</v>
      </c>
      <c r="I170" s="51">
        <v>7</v>
      </c>
      <c r="J170" s="274">
        <v>200</v>
      </c>
      <c r="K170" s="275">
        <v>1</v>
      </c>
      <c r="L170" s="275">
        <v>3</v>
      </c>
      <c r="M170" s="275"/>
      <c r="N170" s="205" t="s">
        <v>730</v>
      </c>
    </row>
    <row r="171" spans="1:14" s="273" customFormat="1" ht="21.95" customHeight="1">
      <c r="A171" s="276">
        <v>2</v>
      </c>
      <c r="B171" s="54" t="s">
        <v>731</v>
      </c>
      <c r="C171" s="54" t="s">
        <v>732</v>
      </c>
      <c r="D171" s="54" t="s">
        <v>733</v>
      </c>
      <c r="E171" s="55">
        <v>43124</v>
      </c>
      <c r="F171" s="38"/>
      <c r="G171" s="205" t="s">
        <v>734</v>
      </c>
      <c r="H171" s="46">
        <v>7</v>
      </c>
      <c r="I171" s="46">
        <v>7</v>
      </c>
      <c r="J171" s="277">
        <v>1000</v>
      </c>
      <c r="K171" s="74">
        <v>1</v>
      </c>
      <c r="L171" s="74">
        <v>3</v>
      </c>
      <c r="M171" s="74"/>
      <c r="N171" s="138" t="s">
        <v>735</v>
      </c>
    </row>
    <row r="172" spans="1:14" s="273" customFormat="1" ht="21.95" customHeight="1">
      <c r="A172" s="276">
        <v>3</v>
      </c>
      <c r="B172" s="54" t="s">
        <v>736</v>
      </c>
      <c r="C172" s="54" t="s">
        <v>737</v>
      </c>
      <c r="D172" s="54" t="s">
        <v>295</v>
      </c>
      <c r="E172" s="55">
        <v>43130</v>
      </c>
      <c r="F172" s="38"/>
      <c r="G172" s="205" t="s">
        <v>738</v>
      </c>
      <c r="H172" s="46">
        <v>7</v>
      </c>
      <c r="I172" s="46">
        <v>7</v>
      </c>
      <c r="J172" s="277">
        <v>500</v>
      </c>
      <c r="K172" s="74">
        <v>5</v>
      </c>
      <c r="L172" s="74">
        <v>3</v>
      </c>
      <c r="M172" s="74"/>
      <c r="N172" s="278" t="s">
        <v>739</v>
      </c>
    </row>
    <row r="173" spans="1:14" ht="21.95" customHeight="1">
      <c r="A173" s="207" t="s">
        <v>190</v>
      </c>
      <c r="B173" s="246" t="s">
        <v>191</v>
      </c>
      <c r="C173" s="247">
        <v>0</v>
      </c>
      <c r="D173" s="248"/>
      <c r="E173" s="249"/>
      <c r="F173" s="249"/>
      <c r="G173" s="249"/>
      <c r="H173" s="250"/>
      <c r="I173" s="250"/>
      <c r="J173" s="251"/>
      <c r="K173" s="252"/>
      <c r="L173" s="252"/>
      <c r="M173" s="252"/>
      <c r="N173" s="252"/>
    </row>
    <row r="174" spans="1:14" s="284" customFormat="1" ht="21.95" customHeight="1">
      <c r="A174" s="19" t="s">
        <v>740</v>
      </c>
      <c r="B174" s="279" t="s">
        <v>741</v>
      </c>
      <c r="C174" s="21">
        <f>+C175+C183+C184</f>
        <v>8</v>
      </c>
      <c r="D174" s="155"/>
      <c r="E174" s="108"/>
      <c r="F174" s="280"/>
      <c r="G174" s="280"/>
      <c r="H174" s="21"/>
      <c r="I174" s="21"/>
      <c r="J174" s="281"/>
      <c r="K174" s="282"/>
      <c r="L174" s="282"/>
      <c r="M174" s="282"/>
      <c r="N174" s="283"/>
    </row>
    <row r="175" spans="1:14" s="145" customFormat="1" ht="21.95" customHeight="1">
      <c r="A175" s="26" t="s">
        <v>21</v>
      </c>
      <c r="B175" s="190" t="s">
        <v>22</v>
      </c>
      <c r="C175" s="28">
        <f>+COUNT(A176:A182)</f>
        <v>7</v>
      </c>
      <c r="D175" s="113"/>
      <c r="E175" s="285"/>
      <c r="F175" s="285"/>
      <c r="G175" s="285"/>
      <c r="H175" s="28"/>
      <c r="I175" s="28"/>
      <c r="J175" s="286"/>
      <c r="K175" s="287"/>
      <c r="L175" s="287"/>
      <c r="M175" s="287"/>
      <c r="N175" s="288"/>
    </row>
    <row r="176" spans="1:14" ht="21.95" customHeight="1">
      <c r="A176" s="191">
        <v>1</v>
      </c>
      <c r="B176" s="257" t="s">
        <v>742</v>
      </c>
      <c r="C176" s="192" t="s">
        <v>743</v>
      </c>
      <c r="D176" s="289" t="s">
        <v>744</v>
      </c>
      <c r="E176" s="290">
        <v>2013</v>
      </c>
      <c r="F176" s="196"/>
      <c r="G176" s="167" t="s">
        <v>745</v>
      </c>
      <c r="H176" s="197">
        <v>10</v>
      </c>
      <c r="I176" s="197">
        <v>12</v>
      </c>
      <c r="J176" s="168">
        <v>500</v>
      </c>
      <c r="K176" s="71">
        <v>2</v>
      </c>
      <c r="L176" s="71">
        <v>3</v>
      </c>
      <c r="M176" s="71"/>
      <c r="N176" s="43" t="s">
        <v>746</v>
      </c>
    </row>
    <row r="177" spans="1:14" ht="21.95" customHeight="1">
      <c r="A177" s="92">
        <v>2</v>
      </c>
      <c r="B177" s="68" t="s">
        <v>747</v>
      </c>
      <c r="C177" s="68" t="s">
        <v>748</v>
      </c>
      <c r="D177" s="70" t="s">
        <v>749</v>
      </c>
      <c r="E177" s="74">
        <v>2013</v>
      </c>
      <c r="F177" s="38"/>
      <c r="G177" s="46" t="s">
        <v>750</v>
      </c>
      <c r="H177" s="46">
        <v>9</v>
      </c>
      <c r="I177" s="46">
        <v>19</v>
      </c>
      <c r="J177" s="63">
        <v>500</v>
      </c>
      <c r="K177" s="39">
        <v>2</v>
      </c>
      <c r="L177" s="39">
        <v>3</v>
      </c>
      <c r="M177" s="39"/>
      <c r="N177" s="39" t="s">
        <v>751</v>
      </c>
    </row>
    <row r="178" spans="1:14" ht="21.95" customHeight="1">
      <c r="A178" s="191">
        <v>3</v>
      </c>
      <c r="B178" s="68" t="s">
        <v>580</v>
      </c>
      <c r="C178" s="68" t="s">
        <v>752</v>
      </c>
      <c r="D178" s="73" t="s">
        <v>753</v>
      </c>
      <c r="E178" s="74">
        <v>2006</v>
      </c>
      <c r="F178" s="38"/>
      <c r="G178" s="46" t="s">
        <v>754</v>
      </c>
      <c r="H178" s="46">
        <v>10</v>
      </c>
      <c r="I178" s="46">
        <v>14</v>
      </c>
      <c r="J178" s="63">
        <v>260</v>
      </c>
      <c r="K178" s="39">
        <v>1</v>
      </c>
      <c r="L178" s="39">
        <v>4</v>
      </c>
      <c r="M178" s="39"/>
      <c r="N178" s="71" t="s">
        <v>755</v>
      </c>
    </row>
    <row r="179" spans="1:14" ht="21.95" customHeight="1">
      <c r="A179" s="92">
        <v>4</v>
      </c>
      <c r="B179" s="193" t="s">
        <v>756</v>
      </c>
      <c r="C179" s="194" t="s">
        <v>757</v>
      </c>
      <c r="D179" s="195" t="s">
        <v>131</v>
      </c>
      <c r="E179" s="74">
        <v>1996</v>
      </c>
      <c r="F179" s="38"/>
      <c r="G179" s="46" t="s">
        <v>758</v>
      </c>
      <c r="H179" s="46">
        <v>12</v>
      </c>
      <c r="I179" s="46">
        <v>12</v>
      </c>
      <c r="J179" s="168">
        <v>200</v>
      </c>
      <c r="K179" s="71">
        <v>1</v>
      </c>
      <c r="L179" s="71">
        <v>5</v>
      </c>
      <c r="M179" s="71"/>
      <c r="N179" s="72"/>
    </row>
    <row r="180" spans="1:14" s="154" customFormat="1" ht="21.95" customHeight="1">
      <c r="A180" s="191">
        <v>5</v>
      </c>
      <c r="B180" s="289" t="s">
        <v>759</v>
      </c>
      <c r="C180" s="257" t="s">
        <v>760</v>
      </c>
      <c r="D180" s="289" t="s">
        <v>218</v>
      </c>
      <c r="E180" s="291" t="s">
        <v>761</v>
      </c>
      <c r="F180" s="167"/>
      <c r="G180" s="167" t="s">
        <v>762</v>
      </c>
      <c r="H180" s="167">
        <v>20</v>
      </c>
      <c r="I180" s="167">
        <v>20</v>
      </c>
      <c r="J180" s="292">
        <v>100</v>
      </c>
      <c r="K180" s="167">
        <v>1</v>
      </c>
      <c r="L180" s="167">
        <v>3</v>
      </c>
      <c r="M180" s="167"/>
      <c r="N180" s="259" t="s">
        <v>763</v>
      </c>
    </row>
    <row r="181" spans="1:14" s="154" customFormat="1" ht="21.95" customHeight="1">
      <c r="A181" s="92">
        <v>6</v>
      </c>
      <c r="B181" s="58" t="s">
        <v>764</v>
      </c>
      <c r="C181" s="58" t="s">
        <v>765</v>
      </c>
      <c r="D181" s="36" t="s">
        <v>218</v>
      </c>
      <c r="E181" s="293" t="s">
        <v>766</v>
      </c>
      <c r="F181" s="38"/>
      <c r="G181" s="46" t="s">
        <v>767</v>
      </c>
      <c r="H181" s="46">
        <v>9</v>
      </c>
      <c r="I181" s="46">
        <v>9</v>
      </c>
      <c r="J181" s="63">
        <v>90</v>
      </c>
      <c r="K181" s="39">
        <v>1</v>
      </c>
      <c r="L181" s="39">
        <v>3</v>
      </c>
      <c r="M181" s="39"/>
      <c r="N181" s="259" t="s">
        <v>768</v>
      </c>
    </row>
    <row r="182" spans="1:14" s="154" customFormat="1" ht="21.95" customHeight="1">
      <c r="A182" s="191">
        <v>7</v>
      </c>
      <c r="B182" s="90" t="s">
        <v>769</v>
      </c>
      <c r="C182" s="121" t="s">
        <v>770</v>
      </c>
      <c r="D182" s="121" t="s">
        <v>218</v>
      </c>
      <c r="E182" s="293" t="s">
        <v>771</v>
      </c>
      <c r="F182" s="38"/>
      <c r="G182" s="294" t="s">
        <v>772</v>
      </c>
      <c r="H182" s="46">
        <v>15</v>
      </c>
      <c r="I182" s="46">
        <v>15</v>
      </c>
      <c r="J182" s="63">
        <v>100</v>
      </c>
      <c r="K182" s="39">
        <v>1</v>
      </c>
      <c r="L182" s="39">
        <v>4</v>
      </c>
      <c r="M182" s="39"/>
      <c r="N182" s="259" t="s">
        <v>773</v>
      </c>
    </row>
    <row r="183" spans="1:14" s="154" customFormat="1" ht="21.95" customHeight="1">
      <c r="A183" s="207" t="s">
        <v>188</v>
      </c>
      <c r="B183" s="260" t="s">
        <v>189</v>
      </c>
      <c r="C183" s="261">
        <v>0</v>
      </c>
      <c r="D183" s="211"/>
      <c r="E183" s="212"/>
      <c r="F183" s="212"/>
      <c r="G183" s="263"/>
      <c r="H183" s="214"/>
      <c r="I183" s="214"/>
      <c r="J183" s="214"/>
      <c r="K183" s="214"/>
      <c r="L183" s="39"/>
      <c r="M183" s="39"/>
      <c r="N183" s="259"/>
    </row>
    <row r="184" spans="1:14" s="145" customFormat="1" ht="21.95" customHeight="1">
      <c r="A184" s="295" t="s">
        <v>190</v>
      </c>
      <c r="B184" s="190" t="s">
        <v>191</v>
      </c>
      <c r="C184" s="28">
        <v>1</v>
      </c>
      <c r="D184" s="113"/>
      <c r="E184" s="285"/>
      <c r="F184" s="285"/>
      <c r="G184" s="285"/>
      <c r="H184" s="28"/>
      <c r="I184" s="28"/>
      <c r="J184" s="286"/>
      <c r="K184" s="287"/>
      <c r="L184" s="287"/>
      <c r="M184" s="287"/>
      <c r="N184" s="288"/>
    </row>
    <row r="185" spans="1:14" s="33" customFormat="1" ht="21.95" customHeight="1">
      <c r="A185" s="146">
        <v>1</v>
      </c>
      <c r="B185" s="296" t="s">
        <v>774</v>
      </c>
      <c r="C185" s="296" t="s">
        <v>775</v>
      </c>
      <c r="D185" s="185" t="s">
        <v>776</v>
      </c>
      <c r="E185" s="149">
        <v>2014</v>
      </c>
      <c r="F185" s="151"/>
      <c r="G185" s="151" t="s">
        <v>777</v>
      </c>
      <c r="H185" s="152">
        <v>17</v>
      </c>
      <c r="I185" s="152">
        <v>20</v>
      </c>
      <c r="J185" s="153">
        <v>5488</v>
      </c>
      <c r="K185" s="297">
        <v>2</v>
      </c>
      <c r="L185" s="297">
        <v>3</v>
      </c>
      <c r="M185" s="297"/>
      <c r="N185" s="146" t="s">
        <v>778</v>
      </c>
    </row>
    <row r="186" spans="1:14" ht="21.95" customHeight="1">
      <c r="A186" s="19" t="s">
        <v>779</v>
      </c>
      <c r="B186" s="187" t="s">
        <v>780</v>
      </c>
      <c r="C186" s="21">
        <f>+C187+C200+C201</f>
        <v>13</v>
      </c>
      <c r="D186" s="155"/>
      <c r="E186" s="108"/>
      <c r="F186" s="109"/>
      <c r="G186" s="109"/>
      <c r="H186" s="110"/>
      <c r="I186" s="110"/>
      <c r="J186" s="111"/>
      <c r="K186" s="25"/>
      <c r="L186" s="25"/>
      <c r="M186" s="25"/>
      <c r="N186" s="298"/>
    </row>
    <row r="187" spans="1:14" ht="21.95" customHeight="1">
      <c r="A187" s="94" t="s">
        <v>21</v>
      </c>
      <c r="B187" s="190" t="s">
        <v>22</v>
      </c>
      <c r="C187" s="28">
        <f>+COUNT(A188:A199)</f>
        <v>12</v>
      </c>
      <c r="D187" s="113"/>
      <c r="E187" s="157"/>
      <c r="F187" s="157"/>
      <c r="G187" s="157"/>
      <c r="H187" s="158"/>
      <c r="I187" s="158"/>
      <c r="J187" s="159"/>
      <c r="K187" s="32"/>
      <c r="L187" s="32"/>
      <c r="M187" s="32"/>
      <c r="N187" s="32"/>
    </row>
    <row r="188" spans="1:14" ht="21.95" customHeight="1">
      <c r="A188" s="39">
        <v>1</v>
      </c>
      <c r="B188" s="161" t="s">
        <v>781</v>
      </c>
      <c r="C188" s="58" t="s">
        <v>782</v>
      </c>
      <c r="D188" s="59" t="s">
        <v>218</v>
      </c>
      <c r="E188" s="293">
        <v>2015</v>
      </c>
      <c r="F188" s="46"/>
      <c r="G188" s="39" t="s">
        <v>783</v>
      </c>
      <c r="H188" s="46">
        <v>7</v>
      </c>
      <c r="I188" s="46">
        <v>7</v>
      </c>
      <c r="J188" s="63">
        <v>210</v>
      </c>
      <c r="K188" s="39"/>
      <c r="L188" s="39"/>
      <c r="M188" s="39"/>
      <c r="N188" s="43" t="s">
        <v>784</v>
      </c>
    </row>
    <row r="189" spans="1:14" ht="21.95" customHeight="1">
      <c r="A189" s="39">
        <v>2</v>
      </c>
      <c r="B189" s="35" t="s">
        <v>785</v>
      </c>
      <c r="C189" s="58" t="s">
        <v>786</v>
      </c>
      <c r="D189" s="36" t="s">
        <v>787</v>
      </c>
      <c r="E189" s="293">
        <v>2012</v>
      </c>
      <c r="F189" s="38"/>
      <c r="G189" s="39" t="s">
        <v>788</v>
      </c>
      <c r="H189" s="46">
        <v>40</v>
      </c>
      <c r="I189" s="46">
        <v>40</v>
      </c>
      <c r="J189" s="63">
        <v>2000</v>
      </c>
      <c r="K189" s="39">
        <v>3</v>
      </c>
      <c r="L189" s="39">
        <v>1</v>
      </c>
      <c r="M189" s="39"/>
      <c r="N189" s="43" t="s">
        <v>789</v>
      </c>
    </row>
    <row r="190" spans="1:14" ht="21.95" customHeight="1">
      <c r="A190" s="39">
        <v>3</v>
      </c>
      <c r="B190" s="58" t="s">
        <v>790</v>
      </c>
      <c r="C190" s="58" t="s">
        <v>786</v>
      </c>
      <c r="D190" s="59" t="s">
        <v>791</v>
      </c>
      <c r="E190" s="299">
        <v>2007</v>
      </c>
      <c r="F190" s="37"/>
      <c r="G190" s="46"/>
      <c r="H190" s="40">
        <v>20</v>
      </c>
      <c r="I190" s="40">
        <v>3</v>
      </c>
      <c r="J190" s="63" t="s">
        <v>792</v>
      </c>
      <c r="K190" s="72">
        <v>3</v>
      </c>
      <c r="L190" s="72">
        <v>1</v>
      </c>
      <c r="M190" s="72"/>
      <c r="N190" s="269"/>
    </row>
    <row r="191" spans="1:14" ht="21.95" customHeight="1">
      <c r="A191" s="39">
        <v>4</v>
      </c>
      <c r="B191" s="35" t="s">
        <v>793</v>
      </c>
      <c r="C191" s="35" t="s">
        <v>794</v>
      </c>
      <c r="D191" s="36" t="s">
        <v>795</v>
      </c>
      <c r="E191" s="293">
        <v>2010</v>
      </c>
      <c r="F191" s="38"/>
      <c r="G191" s="39" t="s">
        <v>796</v>
      </c>
      <c r="H191" s="46">
        <v>10</v>
      </c>
      <c r="I191" s="46">
        <v>10</v>
      </c>
      <c r="J191" s="63">
        <v>10000</v>
      </c>
      <c r="K191" s="42">
        <v>3</v>
      </c>
      <c r="L191" s="39">
        <v>1</v>
      </c>
      <c r="M191" s="39"/>
      <c r="N191" s="43" t="s">
        <v>797</v>
      </c>
    </row>
    <row r="192" spans="1:14" ht="33" customHeight="1">
      <c r="A192" s="39">
        <v>5</v>
      </c>
      <c r="B192" s="44" t="s">
        <v>798</v>
      </c>
      <c r="C192" s="44" t="s">
        <v>799</v>
      </c>
      <c r="D192" s="45" t="s">
        <v>800</v>
      </c>
      <c r="E192" s="293">
        <v>2008</v>
      </c>
      <c r="F192" s="38"/>
      <c r="G192" s="46" t="s">
        <v>801</v>
      </c>
      <c r="H192" s="46">
        <v>15</v>
      </c>
      <c r="I192" s="46">
        <v>12</v>
      </c>
      <c r="J192" s="63">
        <v>500</v>
      </c>
      <c r="K192" s="74">
        <v>3</v>
      </c>
      <c r="L192" s="74">
        <v>3</v>
      </c>
      <c r="M192" s="74"/>
      <c r="N192" s="43" t="s">
        <v>802</v>
      </c>
    </row>
    <row r="193" spans="1:15" ht="21.95" customHeight="1">
      <c r="A193" s="39">
        <v>6</v>
      </c>
      <c r="B193" s="35" t="s">
        <v>803</v>
      </c>
      <c r="C193" s="35" t="s">
        <v>804</v>
      </c>
      <c r="D193" s="36" t="s">
        <v>805</v>
      </c>
      <c r="E193" s="293">
        <v>2010</v>
      </c>
      <c r="F193" s="38"/>
      <c r="G193" s="39" t="s">
        <v>806</v>
      </c>
      <c r="H193" s="46">
        <v>11</v>
      </c>
      <c r="I193" s="46">
        <v>11</v>
      </c>
      <c r="J193" s="63">
        <v>55</v>
      </c>
      <c r="K193" s="42">
        <v>1</v>
      </c>
      <c r="L193" s="39">
        <v>3</v>
      </c>
      <c r="M193" s="39">
        <v>3</v>
      </c>
      <c r="N193" s="43" t="s">
        <v>807</v>
      </c>
    </row>
    <row r="194" spans="1:15" ht="21.95" customHeight="1">
      <c r="A194" s="39">
        <v>7</v>
      </c>
      <c r="B194" s="35" t="s">
        <v>808</v>
      </c>
      <c r="C194" s="35" t="s">
        <v>809</v>
      </c>
      <c r="D194" s="36" t="s">
        <v>810</v>
      </c>
      <c r="E194" s="293">
        <v>2011</v>
      </c>
      <c r="F194" s="38"/>
      <c r="G194" s="39" t="s">
        <v>811</v>
      </c>
      <c r="H194" s="46">
        <v>72</v>
      </c>
      <c r="I194" s="46">
        <v>72</v>
      </c>
      <c r="J194" s="63">
        <v>360</v>
      </c>
      <c r="K194" s="39">
        <v>3</v>
      </c>
      <c r="L194" s="39">
        <v>3</v>
      </c>
      <c r="M194" s="39">
        <v>8</v>
      </c>
      <c r="N194" s="43"/>
    </row>
    <row r="195" spans="1:15" ht="21.95" customHeight="1">
      <c r="A195" s="39">
        <v>8</v>
      </c>
      <c r="B195" s="35" t="s">
        <v>812</v>
      </c>
      <c r="C195" s="35" t="s">
        <v>813</v>
      </c>
      <c r="D195" s="36" t="s">
        <v>814</v>
      </c>
      <c r="E195" s="300">
        <v>2016</v>
      </c>
      <c r="F195" s="91"/>
      <c r="G195" s="39" t="s">
        <v>815</v>
      </c>
      <c r="H195" s="92">
        <v>9</v>
      </c>
      <c r="I195" s="92">
        <v>9</v>
      </c>
      <c r="J195" s="63">
        <v>1000</v>
      </c>
      <c r="K195" s="92">
        <v>1</v>
      </c>
      <c r="L195" s="39">
        <v>1</v>
      </c>
      <c r="M195" s="39">
        <v>2</v>
      </c>
      <c r="N195" s="269"/>
    </row>
    <row r="196" spans="1:15" ht="21.95" customHeight="1">
      <c r="A196" s="39">
        <v>9</v>
      </c>
      <c r="B196" s="69" t="s">
        <v>816</v>
      </c>
      <c r="C196" s="69" t="s">
        <v>817</v>
      </c>
      <c r="D196" s="73" t="s">
        <v>818</v>
      </c>
      <c r="E196" s="293">
        <v>2012</v>
      </c>
      <c r="F196" s="38"/>
      <c r="G196" s="39" t="s">
        <v>819</v>
      </c>
      <c r="H196" s="46">
        <v>10</v>
      </c>
      <c r="I196" s="46">
        <v>30</v>
      </c>
      <c r="J196" s="63">
        <v>7000</v>
      </c>
      <c r="K196" s="39">
        <v>3</v>
      </c>
      <c r="L196" s="39">
        <v>1</v>
      </c>
      <c r="M196" s="39"/>
      <c r="N196" s="72"/>
    </row>
    <row r="197" spans="1:15" ht="21.95" customHeight="1">
      <c r="A197" s="39">
        <v>10</v>
      </c>
      <c r="B197" s="68" t="s">
        <v>820</v>
      </c>
      <c r="C197" s="68" t="s">
        <v>821</v>
      </c>
      <c r="D197" s="70" t="s">
        <v>822</v>
      </c>
      <c r="E197" s="293">
        <v>2015</v>
      </c>
      <c r="F197" s="46"/>
      <c r="G197" s="39" t="s">
        <v>823</v>
      </c>
      <c r="H197" s="46">
        <v>7</v>
      </c>
      <c r="I197" s="46">
        <v>7</v>
      </c>
      <c r="J197" s="63">
        <v>100</v>
      </c>
      <c r="K197" s="39"/>
      <c r="L197" s="39"/>
      <c r="M197" s="39"/>
      <c r="N197" s="39"/>
    </row>
    <row r="198" spans="1:15" ht="21.95" customHeight="1">
      <c r="A198" s="39">
        <v>11</v>
      </c>
      <c r="B198" s="69" t="s">
        <v>824</v>
      </c>
      <c r="C198" s="69" t="s">
        <v>825</v>
      </c>
      <c r="D198" s="73" t="s">
        <v>826</v>
      </c>
      <c r="E198" s="299">
        <v>2013</v>
      </c>
      <c r="F198" s="37"/>
      <c r="G198" s="39" t="s">
        <v>827</v>
      </c>
      <c r="H198" s="40">
        <v>10</v>
      </c>
      <c r="I198" s="40">
        <v>7</v>
      </c>
      <c r="J198" s="63">
        <v>500</v>
      </c>
      <c r="K198" s="42">
        <v>2</v>
      </c>
      <c r="L198" s="39">
        <v>1</v>
      </c>
      <c r="M198" s="39">
        <v>1</v>
      </c>
      <c r="N198" s="72"/>
    </row>
    <row r="199" spans="1:15" ht="21.95" customHeight="1">
      <c r="A199" s="39">
        <v>12</v>
      </c>
      <c r="B199" s="69" t="s">
        <v>828</v>
      </c>
      <c r="C199" s="69" t="s">
        <v>829</v>
      </c>
      <c r="D199" s="73" t="s">
        <v>830</v>
      </c>
      <c r="E199" s="300">
        <v>2016</v>
      </c>
      <c r="F199" s="91"/>
      <c r="G199" s="39" t="s">
        <v>831</v>
      </c>
      <c r="H199" s="92">
        <v>7</v>
      </c>
      <c r="I199" s="92">
        <v>7</v>
      </c>
      <c r="J199" s="124">
        <v>600</v>
      </c>
      <c r="K199" s="92">
        <v>3</v>
      </c>
      <c r="L199" s="39">
        <v>1</v>
      </c>
      <c r="M199" s="39"/>
      <c r="N199" s="39" t="s">
        <v>832</v>
      </c>
    </row>
    <row r="200" spans="1:15" s="284" customFormat="1" ht="21.95" customHeight="1">
      <c r="A200" s="26" t="s">
        <v>188</v>
      </c>
      <c r="B200" s="112" t="s">
        <v>189</v>
      </c>
      <c r="C200" s="26">
        <v>0</v>
      </c>
      <c r="D200" s="113"/>
      <c r="E200" s="301"/>
      <c r="F200" s="301"/>
      <c r="G200" s="301"/>
      <c r="H200" s="302"/>
      <c r="I200" s="302"/>
      <c r="J200" s="303"/>
      <c r="K200" s="295"/>
      <c r="L200" s="295"/>
      <c r="M200" s="295"/>
      <c r="N200" s="295"/>
    </row>
    <row r="201" spans="1:15" s="284" customFormat="1" ht="21.95" customHeight="1">
      <c r="A201" s="26" t="s">
        <v>190</v>
      </c>
      <c r="B201" s="112" t="s">
        <v>191</v>
      </c>
      <c r="C201" s="26">
        <f>+COUNT(A202)</f>
        <v>1</v>
      </c>
      <c r="D201" s="113"/>
      <c r="E201" s="301"/>
      <c r="F201" s="301"/>
      <c r="G201" s="301"/>
      <c r="H201" s="302"/>
      <c r="I201" s="302"/>
      <c r="J201" s="303"/>
      <c r="K201" s="295"/>
      <c r="L201" s="295"/>
      <c r="M201" s="295"/>
      <c r="N201" s="295"/>
    </row>
    <row r="202" spans="1:15" s="33" customFormat="1" ht="21.95" customHeight="1">
      <c r="A202" s="146">
        <v>1</v>
      </c>
      <c r="B202" s="147" t="s">
        <v>833</v>
      </c>
      <c r="C202" s="147" t="s">
        <v>834</v>
      </c>
      <c r="D202" s="185" t="s">
        <v>835</v>
      </c>
      <c r="E202" s="149">
        <v>2013</v>
      </c>
      <c r="F202" s="151"/>
      <c r="G202" s="151" t="s">
        <v>836</v>
      </c>
      <c r="H202" s="152">
        <v>10</v>
      </c>
      <c r="I202" s="152">
        <v>6</v>
      </c>
      <c r="J202" s="153">
        <v>440</v>
      </c>
      <c r="K202" s="146">
        <v>3</v>
      </c>
      <c r="L202" s="146">
        <v>1</v>
      </c>
      <c r="M202" s="146"/>
      <c r="N202" s="146" t="s">
        <v>789</v>
      </c>
    </row>
    <row r="203" spans="1:15" ht="21.95" customHeight="1">
      <c r="A203" s="319" t="s">
        <v>837</v>
      </c>
      <c r="B203" s="320"/>
      <c r="C203" s="304">
        <f>+C8+C45+C71+C89+C101+C119+C143+C174+C186</f>
        <v>159</v>
      </c>
      <c r="D203" s="305"/>
      <c r="E203" s="306"/>
      <c r="F203" s="307"/>
      <c r="G203" s="307"/>
      <c r="H203" s="308">
        <f>SUM(H10:H202)</f>
        <v>2848</v>
      </c>
      <c r="I203" s="308">
        <f>SUM(I10:I202)</f>
        <v>3525</v>
      </c>
      <c r="J203" s="308">
        <f>SUM(J10:J202)</f>
        <v>220210.76500000001</v>
      </c>
      <c r="K203" s="309">
        <f>SUM(K10:K202)</f>
        <v>255</v>
      </c>
      <c r="L203" s="310">
        <f>SUM(L10:L202)</f>
        <v>436</v>
      </c>
      <c r="M203" s="311"/>
      <c r="N203" s="312"/>
      <c r="O203" s="313"/>
    </row>
    <row r="204" spans="1:15">
      <c r="D204" s="314"/>
      <c r="O204" s="313"/>
    </row>
    <row r="205" spans="1:15">
      <c r="A205" s="313"/>
      <c r="B205" s="313"/>
      <c r="C205" s="313"/>
      <c r="H205" s="316"/>
      <c r="I205" s="316"/>
      <c r="O205" s="313"/>
    </row>
    <row r="206" spans="1:15">
      <c r="A206" s="313"/>
      <c r="B206" s="313"/>
      <c r="C206" s="313"/>
      <c r="O206" s="313"/>
    </row>
    <row r="207" spans="1:15">
      <c r="A207" s="317"/>
      <c r="N207" s="313"/>
    </row>
    <row r="211" spans="15:15">
      <c r="O211" s="313"/>
    </row>
    <row r="235" spans="15:15">
      <c r="O235" s="313"/>
    </row>
    <row r="236" spans="15:15">
      <c r="O236" s="313"/>
    </row>
    <row r="237" spans="15:15">
      <c r="O237" s="313"/>
    </row>
    <row r="238" spans="15:15">
      <c r="O238" s="313"/>
    </row>
    <row r="239" spans="15:15">
      <c r="O239" s="313"/>
    </row>
    <row r="240" spans="15:15">
      <c r="O240" s="313"/>
    </row>
    <row r="241" spans="15:15">
      <c r="O241" s="313"/>
    </row>
    <row r="242" spans="15:15">
      <c r="O242" s="313"/>
    </row>
    <row r="243" spans="15:15">
      <c r="O243" s="313"/>
    </row>
    <row r="244" spans="15:15">
      <c r="O244" s="313"/>
    </row>
    <row r="245" spans="15:15">
      <c r="O245" s="313"/>
    </row>
    <row r="246" spans="15:15">
      <c r="O246" s="313"/>
    </row>
    <row r="247" spans="15:15">
      <c r="O247" s="313"/>
    </row>
    <row r="248" spans="15:15">
      <c r="O248" s="313"/>
    </row>
    <row r="249" spans="15:15">
      <c r="O249" s="313"/>
    </row>
    <row r="250" spans="15:15">
      <c r="O250" s="313"/>
    </row>
    <row r="251" spans="15:15">
      <c r="O251" s="313"/>
    </row>
    <row r="252" spans="15:15">
      <c r="O252" s="313"/>
    </row>
    <row r="253" spans="15:15">
      <c r="O253" s="313"/>
    </row>
    <row r="254" spans="15:15">
      <c r="O254" s="313"/>
    </row>
    <row r="255" spans="15:15">
      <c r="O255" s="313"/>
    </row>
    <row r="257" spans="15:15">
      <c r="O257" s="313"/>
    </row>
    <row r="258" spans="15:15">
      <c r="O258" s="313"/>
    </row>
    <row r="259" spans="15:15">
      <c r="O259" s="313"/>
    </row>
    <row r="260" spans="15:15">
      <c r="O260" s="313"/>
    </row>
    <row r="261" spans="15:15">
      <c r="O261" s="313"/>
    </row>
    <row r="262" spans="15:15">
      <c r="O262" s="313"/>
    </row>
    <row r="263" spans="15:15">
      <c r="O263" s="313"/>
    </row>
    <row r="264" spans="15:15">
      <c r="O264" s="313"/>
    </row>
    <row r="265" spans="15:15">
      <c r="O265" s="313"/>
    </row>
    <row r="266" spans="15:15">
      <c r="O266" s="313"/>
    </row>
    <row r="267" spans="15:15">
      <c r="O267" s="313"/>
    </row>
    <row r="268" spans="15:15">
      <c r="O268" s="313"/>
    </row>
    <row r="269" spans="15:15">
      <c r="O269" s="313"/>
    </row>
    <row r="270" spans="15:15">
      <c r="O270" s="313"/>
    </row>
  </sheetData>
  <mergeCells count="8">
    <mergeCell ref="E6:I6"/>
    <mergeCell ref="A203:B203"/>
    <mergeCell ref="A1:E1"/>
    <mergeCell ref="A2:E2"/>
    <mergeCell ref="F1:N1"/>
    <mergeCell ref="F2:N2"/>
    <mergeCell ref="F3:N3"/>
    <mergeCell ref="B5:N5"/>
  </mergeCells>
  <pageMargins left="0.2" right="0.2" top="0.56999999999999995" bottom="0.74803149606299213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2018-03-01T07:03:24Z</cp:lastPrinted>
  <dcterms:created xsi:type="dcterms:W3CDTF">2018-03-01T02:57:17Z</dcterms:created>
  <dcterms:modified xsi:type="dcterms:W3CDTF">2018-03-01T07:05:09Z</dcterms:modified>
</cp:coreProperties>
</file>